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19" i="8"/>
  <c r="C19"/>
  <c r="D19"/>
  <c r="A19"/>
  <c r="B18" i="7"/>
  <c r="C18"/>
  <c r="D18"/>
  <c r="A18"/>
  <c r="B41" i="8"/>
  <c r="C41"/>
  <c r="D41"/>
  <c r="A41"/>
  <c r="B57" i="7"/>
  <c r="C57"/>
  <c r="D57"/>
  <c r="A57"/>
  <c r="B51" i="8"/>
  <c r="C51"/>
  <c r="D51"/>
  <c r="A51"/>
  <c r="B27" i="7"/>
  <c r="C27"/>
  <c r="D27"/>
  <c r="A27"/>
  <c r="B19" i="9"/>
  <c r="C19"/>
  <c r="D19"/>
  <c r="A19"/>
  <c r="B47" i="7" l="1"/>
  <c r="C47"/>
  <c r="D47"/>
  <c r="A47"/>
  <c r="D64" i="8"/>
  <c r="C64"/>
  <c r="B64"/>
  <c r="A64"/>
  <c r="B37" i="7" l="1"/>
  <c r="C37"/>
  <c r="D37"/>
  <c r="A37"/>
  <c r="D29" i="8" l="1"/>
  <c r="C29"/>
  <c r="B29"/>
  <c r="A29"/>
  <c r="K18" i="7"/>
  <c r="D28" i="2"/>
  <c r="C28"/>
  <c r="B28"/>
  <c r="A28"/>
</calcChain>
</file>

<file path=xl/sharedStrings.xml><?xml version="1.0" encoding="utf-8"?>
<sst xmlns="http://schemas.openxmlformats.org/spreadsheetml/2006/main" count="195" uniqueCount="58">
  <si>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</si>
  <si>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</si>
  <si>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</si>
  <si>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</si>
  <si>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</si>
  <si>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</si>
  <si>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</si>
  <si>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</si>
  <si>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</si>
  <si>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</si>
  <si>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</si>
  <si>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</si>
  <si>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</si>
  <si>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</si>
  <si>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</si>
  <si>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</si>
  <si>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</si>
  <si>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</si>
  <si>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</si>
  <si>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</si>
  <si>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</si>
  <si>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</si>
  <si>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</si>
  <si>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</si>
  <si>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</si>
  <si>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</si>
  <si>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</si>
  <si>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</si>
  <si>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</si>
  <si>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</si>
  <si>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</si>
  <si>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</si>
  <si>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</si>
  <si>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</si>
  <si>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</si>
  <si>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</si>
  <si>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</si>
  <si>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</si>
  <si>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</si>
  <si>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</si>
  <si>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</si>
  <si>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</si>
  <si>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</si>
  <si>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</si>
  <si>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</si>
  <si>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</si>
  <si>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</si>
  <si>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</si>
  <si>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</si>
  <si>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</si>
  <si>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</si>
  <si>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</si>
  <si>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</si>
  <si>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</si>
  <si>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</si>
  <si>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Сезон: весенне-летний</t>
  </si>
  <si>
    <t>на 05.04.2023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</si>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</sst>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5" t="s">
        <v>54</v>
      </c>
      <c r="F6" s="25"/>
      <c r="G6" s="25"/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82.72</v>
      </c>
    </row>
    <row r="12" spans="1:12">
      <c r="A12" s="1">
        <v>0.25</v>
      </c>
      <c r="B12" s="1">
        <v>0</v>
      </c>
      <c r="C12" s="1">
        <v>0.9</v>
      </c>
      <c r="D12" s="1">
        <v>4.55</v>
      </c>
      <c r="E12" s="24" t="s">
        <v>41</v>
      </c>
      <c r="F12" s="24"/>
      <c r="G12" s="24"/>
      <c r="H12" s="24"/>
      <c r="I12" s="24"/>
      <c r="J12" s="24"/>
      <c r="K12" s="1">
        <v>50</v>
      </c>
      <c r="L12" s="1">
        <v>10.79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4" t="s">
        <v>42</v>
      </c>
      <c r="F13" s="24"/>
      <c r="G13" s="24"/>
      <c r="H13" s="24"/>
      <c r="I13" s="24"/>
      <c r="J13" s="24"/>
      <c r="K13" s="1">
        <v>100</v>
      </c>
      <c r="L13" s="1">
        <v>34.54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4" t="s">
        <v>43</v>
      </c>
      <c r="F14" s="24"/>
      <c r="G14" s="24"/>
      <c r="H14" s="24"/>
      <c r="I14" s="24"/>
      <c r="J14" s="24"/>
      <c r="K14" s="1">
        <v>180</v>
      </c>
      <c r="L14" s="1">
        <v>15.74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4" t="s">
        <v>44</v>
      </c>
      <c r="F17" s="24"/>
      <c r="G17" s="24"/>
      <c r="H17" s="24"/>
      <c r="I17" s="24"/>
      <c r="J17" s="24"/>
      <c r="K17" s="1">
        <v>200</v>
      </c>
      <c r="L17" s="1">
        <v>17.71</v>
      </c>
    </row>
    <row r="18" spans="1:12">
      <c r="A18" s="21" t="s">
        <v>18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SUM(A12:A17)</f>
        <v>42.68</v>
      </c>
      <c r="B19" s="20">
        <f t="shared" ref="B19:D19" si="0">SUM(B12:B17)</f>
        <v>6.91</v>
      </c>
      <c r="C19" s="20">
        <f t="shared" si="0"/>
        <v>94.02000000000001</v>
      </c>
      <c r="D19" s="20">
        <f t="shared" si="0"/>
        <v>608.47</v>
      </c>
      <c r="E19" s="35"/>
      <c r="F19" s="35"/>
      <c r="G19" s="35"/>
      <c r="H19" s="35"/>
      <c r="I19" s="35"/>
      <c r="J19" s="35"/>
      <c r="K19" s="18">
        <v>590</v>
      </c>
      <c r="L19" s="18"/>
    </row>
    <row r="20" spans="1:12" ht="39.75" customHeight="1">
      <c r="A20" s="1"/>
      <c r="B20" s="1"/>
      <c r="C20" s="1"/>
      <c r="D20" s="1"/>
      <c r="E20" s="32" t="s">
        <v>22</v>
      </c>
      <c r="F20" s="33"/>
      <c r="G20" s="33"/>
      <c r="H20" s="33"/>
      <c r="I20" s="33"/>
      <c r="J20" s="34"/>
      <c r="K20" s="1"/>
      <c r="L20" s="10">
        <v>107.18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4" t="s">
        <v>45</v>
      </c>
      <c r="F21" s="24"/>
      <c r="G21" s="24"/>
      <c r="H21" s="24"/>
      <c r="I21" s="24"/>
      <c r="J21" s="24"/>
      <c r="K21" s="1">
        <v>250</v>
      </c>
      <c r="L21" s="1">
        <v>22.4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4" t="s">
        <v>46</v>
      </c>
      <c r="F22" s="24"/>
      <c r="G22" s="24"/>
      <c r="H22" s="24"/>
      <c r="I22" s="24"/>
      <c r="J22" s="24"/>
      <c r="K22" s="1">
        <v>100</v>
      </c>
      <c r="L22" s="1">
        <v>60.55</v>
      </c>
    </row>
    <row r="23" spans="1:12">
      <c r="A23" s="13">
        <v>9.84</v>
      </c>
      <c r="B23" s="13">
        <v>7.8</v>
      </c>
      <c r="C23" s="13">
        <v>51.36</v>
      </c>
      <c r="D23" s="13">
        <v>315</v>
      </c>
      <c r="E23" s="24" t="s">
        <v>47</v>
      </c>
      <c r="F23" s="24"/>
      <c r="G23" s="24"/>
      <c r="H23" s="24"/>
      <c r="I23" s="24"/>
      <c r="J23" s="24"/>
      <c r="K23" s="1">
        <v>180</v>
      </c>
      <c r="L23" s="1">
        <v>13.3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15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14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6.29</v>
      </c>
    </row>
    <row r="27" spans="1:12">
      <c r="A27" s="21" t="s">
        <v>19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41.94</v>
      </c>
      <c r="B28" s="10">
        <f t="shared" ref="B28:D28" si="1">SUM(B21+B22+B23+B24+B25+B26,)</f>
        <v>24.169999999999998</v>
      </c>
      <c r="C28" s="10">
        <f t="shared" si="1"/>
        <v>130.57000000000002</v>
      </c>
      <c r="D28" s="10">
        <f t="shared" si="1"/>
        <v>909.73</v>
      </c>
      <c r="E28" s="36"/>
      <c r="F28" s="37"/>
      <c r="G28" s="37"/>
      <c r="H28" s="37"/>
      <c r="I28" s="37"/>
      <c r="J28" s="38"/>
      <c r="K28" s="18">
        <v>800</v>
      </c>
      <c r="L28" s="18"/>
    </row>
    <row r="29" spans="1:12">
      <c r="G29" s="2" t="s">
        <v>16</v>
      </c>
    </row>
    <row r="30" spans="1:12">
      <c r="G30" s="2" t="s">
        <v>17</v>
      </c>
    </row>
  </sheetData>
  <mergeCells count="24">
    <mergeCell ref="E6:G6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E12:J12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16" workbookViewId="0">
      <selection activeCell="A39" sqref="A39:XFD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77.709999999999994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38</v>
      </c>
      <c r="F13" s="42"/>
      <c r="G13" s="42"/>
      <c r="H13" s="42"/>
      <c r="I13" s="42"/>
      <c r="J13" s="42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24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39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21" t="s">
        <v>18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3" s="11" customFormat="1" ht="18.75">
      <c r="A18" s="10">
        <f>SUM(A12:A16)</f>
        <v>25.430000000000003</v>
      </c>
      <c r="B18" s="10">
        <f t="shared" ref="B18:D18" si="0">SUM(B12:B16)</f>
        <v>30.169999999999998</v>
      </c>
      <c r="C18" s="10">
        <f t="shared" si="0"/>
        <v>60.539999999999992</v>
      </c>
      <c r="D18" s="10">
        <f t="shared" si="0"/>
        <v>618.1</v>
      </c>
      <c r="E18" s="35"/>
      <c r="F18" s="35"/>
      <c r="G18" s="35"/>
      <c r="H18" s="35"/>
      <c r="I18" s="35"/>
      <c r="J18" s="35"/>
      <c r="K18" s="19">
        <f>SUM(K12:K16)</f>
        <v>560</v>
      </c>
      <c r="L18" s="19"/>
    </row>
    <row r="19" spans="1:13" ht="18.75">
      <c r="A19" s="6"/>
      <c r="B19" s="6"/>
      <c r="C19" s="6"/>
      <c r="D19" s="6"/>
      <c r="E19" s="21" t="s">
        <v>27</v>
      </c>
      <c r="F19" s="22"/>
      <c r="G19" s="22"/>
      <c r="H19" s="22"/>
      <c r="I19" s="22"/>
      <c r="J19" s="23"/>
      <c r="K19" s="1"/>
      <c r="L19" s="16">
        <v>91.3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37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1.2</v>
      </c>
      <c r="B21" s="14">
        <v>0.3</v>
      </c>
      <c r="C21" s="14">
        <v>11.25</v>
      </c>
      <c r="D21" s="14">
        <v>57</v>
      </c>
      <c r="E21" s="42" t="s">
        <v>38</v>
      </c>
      <c r="F21" s="42"/>
      <c r="G21" s="42"/>
      <c r="H21" s="42"/>
      <c r="I21" s="42"/>
      <c r="J21" s="42"/>
      <c r="K21" s="14">
        <v>150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4" t="s">
        <v>24</v>
      </c>
      <c r="F22" s="24"/>
      <c r="G22" s="24"/>
      <c r="H22" s="24"/>
      <c r="I22" s="24"/>
      <c r="J22" s="24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14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4" t="s">
        <v>39</v>
      </c>
      <c r="F24" s="24"/>
      <c r="G24" s="24"/>
      <c r="H24" s="24"/>
      <c r="I24" s="24"/>
      <c r="J24" s="24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4" t="s">
        <v>57</v>
      </c>
      <c r="F25" s="24"/>
      <c r="G25" s="24"/>
      <c r="H25" s="24"/>
      <c r="I25" s="24"/>
      <c r="J25" s="24"/>
      <c r="K25" s="1">
        <v>10</v>
      </c>
      <c r="L25" s="1"/>
    </row>
    <row r="26" spans="1:13" s="2" customFormat="1" ht="18.75">
      <c r="A26" s="21" t="s">
        <v>18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3" s="11" customFormat="1" ht="18.75">
      <c r="A27" s="10">
        <f>SUM(A20+A21+A22+A23+A24+A25)</f>
        <v>25.930000000000003</v>
      </c>
      <c r="B27" s="10">
        <f t="shared" ref="B27:D27" si="1">SUM(B20+B21+B22+B23+B24+B25)</f>
        <v>38.57</v>
      </c>
      <c r="C27" s="10">
        <f t="shared" si="1"/>
        <v>64.389999999999986</v>
      </c>
      <c r="D27" s="10">
        <f t="shared" si="1"/>
        <v>712</v>
      </c>
      <c r="E27" s="35"/>
      <c r="F27" s="35"/>
      <c r="G27" s="35"/>
      <c r="H27" s="35"/>
      <c r="I27" s="35"/>
      <c r="J27" s="35"/>
      <c r="K27" s="19">
        <v>620</v>
      </c>
      <c r="L27" s="19"/>
    </row>
    <row r="28" spans="1:13" s="2" customFormat="1" ht="37.5" customHeight="1">
      <c r="A28" s="16"/>
      <c r="B28" s="16"/>
      <c r="C28" s="16"/>
      <c r="D28" s="16"/>
      <c r="E28" s="32" t="s">
        <v>28</v>
      </c>
      <c r="F28" s="33"/>
      <c r="G28" s="33"/>
      <c r="H28" s="33"/>
      <c r="I28" s="33"/>
      <c r="J28" s="34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4" t="s">
        <v>41</v>
      </c>
      <c r="F29" s="24"/>
      <c r="G29" s="24"/>
      <c r="H29" s="24"/>
      <c r="I29" s="24"/>
      <c r="J29" s="24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4" t="s">
        <v>42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4" t="s">
        <v>43</v>
      </c>
      <c r="F31" s="24"/>
      <c r="G31" s="24"/>
      <c r="H31" s="24"/>
      <c r="I31" s="24"/>
      <c r="J31" s="24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4" t="s">
        <v>15</v>
      </c>
      <c r="F32" s="24"/>
      <c r="G32" s="24"/>
      <c r="H32" s="24"/>
      <c r="I32" s="24"/>
      <c r="J32" s="24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4" t="s">
        <v>14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4" t="s">
        <v>44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4" t="s">
        <v>49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21" t="s">
        <v>18</v>
      </c>
      <c r="B36" s="22"/>
      <c r="C36" s="22"/>
      <c r="D36" s="23"/>
      <c r="E36" s="26"/>
      <c r="F36" s="27"/>
      <c r="G36" s="27"/>
      <c r="H36" s="27"/>
      <c r="I36" s="27"/>
      <c r="J36" s="28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2">SUM(B29+B30+B31+B32+B33+B34+B35)</f>
        <v>14.95</v>
      </c>
      <c r="C37" s="20">
        <f t="shared" si="2"/>
        <v>127.87</v>
      </c>
      <c r="D37" s="20">
        <f t="shared" si="2"/>
        <v>889.02</v>
      </c>
      <c r="E37" s="35"/>
      <c r="F37" s="35"/>
      <c r="G37" s="35"/>
      <c r="H37" s="35"/>
      <c r="I37" s="35"/>
      <c r="J37" s="35"/>
      <c r="K37" s="19">
        <v>740</v>
      </c>
      <c r="L37" s="19"/>
    </row>
    <row r="38" spans="1:12" s="2" customFormat="1" ht="37.5" customHeight="1">
      <c r="A38" s="16"/>
      <c r="B38" s="16"/>
      <c r="C38" s="16"/>
      <c r="D38" s="16"/>
      <c r="E38" s="32" t="s">
        <v>29</v>
      </c>
      <c r="F38" s="33"/>
      <c r="G38" s="33"/>
      <c r="H38" s="33"/>
      <c r="I38" s="33"/>
      <c r="J38" s="34"/>
      <c r="K38" s="16"/>
      <c r="L38" s="16">
        <v>84.23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4" t="s">
        <v>41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4" t="s">
        <v>42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4" t="s">
        <v>43</v>
      </c>
      <c r="F41" s="24"/>
      <c r="G41" s="24"/>
      <c r="H41" s="24"/>
      <c r="I41" s="24"/>
      <c r="J41" s="24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4" t="s">
        <v>15</v>
      </c>
      <c r="F42" s="24"/>
      <c r="G42" s="24"/>
      <c r="H42" s="24"/>
      <c r="I42" s="24"/>
      <c r="J42" s="24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4" t="s">
        <v>14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4" t="s">
        <v>44</v>
      </c>
      <c r="F44" s="24"/>
      <c r="G44" s="24"/>
      <c r="H44" s="24"/>
      <c r="I44" s="24"/>
      <c r="J44" s="24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4" t="s">
        <v>49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21" t="s">
        <v>18</v>
      </c>
      <c r="B46" s="22"/>
      <c r="C46" s="22"/>
      <c r="D46" s="23"/>
      <c r="E46" s="26"/>
      <c r="F46" s="27"/>
      <c r="G46" s="27"/>
      <c r="H46" s="27"/>
      <c r="I46" s="27"/>
      <c r="J46" s="28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3">SUM(B39+B40+B41+B42+B43+B44+B45)</f>
        <v>14.95</v>
      </c>
      <c r="C47" s="20">
        <f t="shared" si="3"/>
        <v>127.87</v>
      </c>
      <c r="D47" s="20">
        <f t="shared" si="3"/>
        <v>889.02</v>
      </c>
      <c r="E47" s="35"/>
      <c r="F47" s="35"/>
      <c r="G47" s="35"/>
      <c r="H47" s="35"/>
      <c r="I47" s="35"/>
      <c r="J47" s="35"/>
      <c r="K47" s="20">
        <v>740</v>
      </c>
      <c r="L47" s="20"/>
    </row>
    <row r="48" spans="1:12" s="2" customFormat="1" ht="48.75" customHeight="1">
      <c r="A48" s="1"/>
      <c r="B48" s="1"/>
      <c r="C48" s="1"/>
      <c r="D48" s="1"/>
      <c r="E48" s="32" t="s">
        <v>30</v>
      </c>
      <c r="F48" s="33"/>
      <c r="G48" s="33"/>
      <c r="H48" s="33"/>
      <c r="I48" s="33"/>
      <c r="J48" s="34"/>
      <c r="K48" s="1"/>
      <c r="L48" s="20">
        <v>88</v>
      </c>
    </row>
    <row r="49" spans="1:12" s="2" customFormat="1" ht="18.75">
      <c r="A49" s="1">
        <v>0.37</v>
      </c>
      <c r="B49" s="1">
        <v>2.5000000000000001E-2</v>
      </c>
      <c r="C49" s="1">
        <v>0.78</v>
      </c>
      <c r="D49" s="1">
        <v>4.8</v>
      </c>
      <c r="E49" s="24" t="s">
        <v>50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4" t="s">
        <v>45</v>
      </c>
      <c r="F50" s="24"/>
      <c r="G50" s="24"/>
      <c r="H50" s="24"/>
      <c r="I50" s="24"/>
      <c r="J50" s="24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4" t="s">
        <v>46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4" t="s">
        <v>47</v>
      </c>
      <c r="F52" s="24"/>
      <c r="G52" s="24"/>
      <c r="H52" s="24"/>
      <c r="I52" s="24"/>
      <c r="J52" s="24"/>
      <c r="K52" s="1">
        <v>180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4" t="s">
        <v>15</v>
      </c>
      <c r="F53" s="24"/>
      <c r="G53" s="24"/>
      <c r="H53" s="24"/>
      <c r="I53" s="24"/>
      <c r="J53" s="24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4" t="s">
        <v>14</v>
      </c>
      <c r="F54" s="24"/>
      <c r="G54" s="24"/>
      <c r="H54" s="24"/>
      <c r="I54" s="24"/>
      <c r="J54" s="24"/>
      <c r="K54" s="1">
        <v>30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39" t="s">
        <v>48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21" t="s">
        <v>19</v>
      </c>
      <c r="B56" s="22"/>
      <c r="C56" s="22"/>
      <c r="D56" s="23"/>
      <c r="E56" s="26"/>
      <c r="F56" s="27"/>
      <c r="G56" s="27"/>
      <c r="H56" s="27"/>
      <c r="I56" s="27"/>
      <c r="J56" s="28"/>
      <c r="K56" s="1"/>
      <c r="L56" s="1"/>
    </row>
    <row r="57" spans="1:12" s="2" customFormat="1" ht="18.75">
      <c r="A57" s="10">
        <f>SUM(A50+A51+A52+A53+A54+A55+A49)</f>
        <v>41.529999999999994</v>
      </c>
      <c r="B57" s="10">
        <f t="shared" ref="B57:D57" si="4">SUM(B50+B51+B52+B53+B54+B55+B49)</f>
        <v>24.094999999999999</v>
      </c>
      <c r="C57" s="10">
        <f t="shared" si="4"/>
        <v>126.52000000000001</v>
      </c>
      <c r="D57" s="10">
        <f t="shared" si="4"/>
        <v>891.03</v>
      </c>
      <c r="E57" s="36"/>
      <c r="F57" s="37"/>
      <c r="G57" s="37"/>
      <c r="H57" s="37"/>
      <c r="I57" s="37"/>
      <c r="J57" s="38"/>
      <c r="K57" s="19">
        <v>820</v>
      </c>
      <c r="L57" s="19"/>
    </row>
  </sheetData>
  <mergeCells count="56">
    <mergeCell ref="A36:D36"/>
    <mergeCell ref="A46:D46"/>
    <mergeCell ref="A56:D56"/>
    <mergeCell ref="E45:J45"/>
    <mergeCell ref="E54:J54"/>
    <mergeCell ref="E55:J55"/>
    <mergeCell ref="E56:J56"/>
    <mergeCell ref="E42:J42"/>
    <mergeCell ref="E46:J46"/>
    <mergeCell ref="E39:J39"/>
    <mergeCell ref="E38:J38"/>
    <mergeCell ref="E40:J40"/>
    <mergeCell ref="E41:J41"/>
    <mergeCell ref="E49:J49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E20:J20"/>
    <mergeCell ref="E25:J25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57:J57"/>
    <mergeCell ref="E47:J47"/>
    <mergeCell ref="E48:J48"/>
    <mergeCell ref="E50:J50"/>
    <mergeCell ref="E51:J51"/>
    <mergeCell ref="E52:J52"/>
    <mergeCell ref="E53:J53"/>
    <mergeCell ref="E28:J28"/>
    <mergeCell ref="E31:J31"/>
    <mergeCell ref="E43:J43"/>
    <mergeCell ref="E44:J44"/>
    <mergeCell ref="E32:J32"/>
    <mergeCell ref="E33:J33"/>
    <mergeCell ref="E34:J34"/>
    <mergeCell ref="E36:J36"/>
    <mergeCell ref="E37:J37"/>
    <mergeCell ref="E29:J29"/>
    <mergeCell ref="E35:J35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A25" sqref="A25:XFD2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76.760000000000005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45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4" t="s">
        <v>46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4" t="s">
        <v>47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SUM(A12+A13+A14+A15+A16+A17)</f>
        <v>39.029999999999994</v>
      </c>
      <c r="B19" s="10">
        <f t="shared" ref="B19:D19" si="0">SUM(B12+B13+B14+B15+B16+B17)</f>
        <v>21.54</v>
      </c>
      <c r="C19" s="10">
        <f t="shared" si="0"/>
        <v>113.85999999999999</v>
      </c>
      <c r="D19" s="10">
        <f t="shared" si="0"/>
        <v>807.53</v>
      </c>
      <c r="E19" s="36"/>
      <c r="F19" s="37"/>
      <c r="G19" s="37"/>
      <c r="H19" s="37"/>
      <c r="I19" s="37"/>
      <c r="J19" s="38"/>
      <c r="K19" s="19">
        <v>710</v>
      </c>
      <c r="L19" s="19"/>
    </row>
    <row r="20" spans="1:13" ht="18.75">
      <c r="A20" s="1"/>
      <c r="B20" s="1"/>
      <c r="C20" s="1"/>
      <c r="D20" s="1"/>
      <c r="E20" s="21" t="s">
        <v>33</v>
      </c>
      <c r="F20" s="22"/>
      <c r="G20" s="22"/>
      <c r="H20" s="22"/>
      <c r="I20" s="22"/>
      <c r="J20" s="23"/>
      <c r="K20" s="1"/>
      <c r="L20" s="20">
        <v>89.22</v>
      </c>
      <c r="M20" s="2"/>
    </row>
    <row r="21" spans="1:13" s="2" customFormat="1" ht="18.75">
      <c r="A21" s="1">
        <v>0.62</v>
      </c>
      <c r="B21" s="1">
        <v>0.04</v>
      </c>
      <c r="C21" s="1">
        <v>1.3</v>
      </c>
      <c r="D21" s="1">
        <v>8</v>
      </c>
      <c r="E21" s="24" t="s">
        <v>50</v>
      </c>
      <c r="F21" s="24"/>
      <c r="G21" s="24"/>
      <c r="H21" s="24"/>
      <c r="I21" s="24"/>
      <c r="J21" s="24"/>
      <c r="K21" s="1">
        <v>50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4" t="s">
        <v>45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24.47</v>
      </c>
      <c r="B23" s="13">
        <v>9.4499999999999993</v>
      </c>
      <c r="C23" s="13">
        <v>2.02</v>
      </c>
      <c r="D23" s="13">
        <v>192.4</v>
      </c>
      <c r="E23" s="24" t="s">
        <v>46</v>
      </c>
      <c r="F23" s="24"/>
      <c r="G23" s="24"/>
      <c r="H23" s="24"/>
      <c r="I23" s="24"/>
      <c r="J23" s="24"/>
      <c r="K23" s="1">
        <v>100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39" t="s">
        <v>47</v>
      </c>
      <c r="F24" s="40"/>
      <c r="G24" s="40"/>
      <c r="H24" s="40"/>
      <c r="I24" s="40"/>
      <c r="J24" s="41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4" t="s">
        <v>14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39" t="s">
        <v>48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19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39.649999999999991</v>
      </c>
      <c r="B29" s="10">
        <f t="shared" ref="B29:D29" si="1">SUM(B22+B23+B24+B25+B26+B27+B21,)</f>
        <v>21.58</v>
      </c>
      <c r="C29" s="10">
        <f t="shared" si="1"/>
        <v>115.15999999999998</v>
      </c>
      <c r="D29" s="10">
        <f t="shared" si="1"/>
        <v>815.53</v>
      </c>
      <c r="E29" s="36"/>
      <c r="F29" s="37"/>
      <c r="G29" s="37"/>
      <c r="H29" s="37"/>
      <c r="I29" s="37"/>
      <c r="J29" s="38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2" t="s">
        <v>34</v>
      </c>
      <c r="F30" s="33"/>
      <c r="G30" s="33"/>
      <c r="H30" s="33"/>
      <c r="I30" s="33"/>
      <c r="J30" s="34"/>
      <c r="K30" s="1"/>
      <c r="L30" s="17">
        <v>165.37</v>
      </c>
    </row>
    <row r="31" spans="1:13" s="2" customFormat="1" ht="18.75">
      <c r="A31" s="13">
        <v>1.96</v>
      </c>
      <c r="B31" s="13">
        <v>4.8899999999999997</v>
      </c>
      <c r="C31" s="13">
        <v>13.25</v>
      </c>
      <c r="D31" s="13">
        <v>104.8</v>
      </c>
      <c r="E31" s="24" t="s">
        <v>45</v>
      </c>
      <c r="F31" s="24"/>
      <c r="G31" s="24"/>
      <c r="H31" s="24"/>
      <c r="I31" s="24"/>
      <c r="J31" s="24"/>
      <c r="K31" s="1">
        <v>200</v>
      </c>
      <c r="L31" s="1"/>
    </row>
    <row r="32" spans="1:13" s="2" customFormat="1" ht="18.75" customHeight="1">
      <c r="A32" s="13">
        <v>24.47</v>
      </c>
      <c r="B32" s="13">
        <v>9.4499999999999993</v>
      </c>
      <c r="C32" s="13">
        <v>2.02</v>
      </c>
      <c r="D32" s="13">
        <v>192.4</v>
      </c>
      <c r="E32" s="24" t="s">
        <v>46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3">
        <v>8.1999999999999993</v>
      </c>
      <c r="B33" s="13">
        <v>6.5</v>
      </c>
      <c r="C33" s="13">
        <v>42.8</v>
      </c>
      <c r="D33" s="13">
        <v>262.5</v>
      </c>
      <c r="E33" s="24" t="s">
        <v>47</v>
      </c>
      <c r="F33" s="24"/>
      <c r="G33" s="24"/>
      <c r="H33" s="24"/>
      <c r="I33" s="24"/>
      <c r="J33" s="24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15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14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3">
        <v>0.05</v>
      </c>
      <c r="B36" s="13">
        <v>0</v>
      </c>
      <c r="C36" s="13">
        <v>29.4</v>
      </c>
      <c r="D36" s="13">
        <v>117.93</v>
      </c>
      <c r="E36" s="39" t="s">
        <v>48</v>
      </c>
      <c r="F36" s="40"/>
      <c r="G36" s="40"/>
      <c r="H36" s="40"/>
      <c r="I36" s="40"/>
      <c r="J36" s="41"/>
      <c r="K36" s="1">
        <v>200</v>
      </c>
      <c r="L36" s="1"/>
    </row>
    <row r="37" spans="1:12" s="2" customFormat="1" ht="18.75">
      <c r="A37" s="1">
        <v>3.15</v>
      </c>
      <c r="B37" s="1">
        <v>0.7</v>
      </c>
      <c r="C37" s="1">
        <v>28.35</v>
      </c>
      <c r="D37" s="1">
        <v>150.5</v>
      </c>
      <c r="E37" s="24" t="s">
        <v>51</v>
      </c>
      <c r="F37" s="24"/>
      <c r="G37" s="24"/>
      <c r="H37" s="24"/>
      <c r="I37" s="24"/>
      <c r="J37" s="24"/>
      <c r="K37" s="1">
        <v>350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39" t="s">
        <v>23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7.74</v>
      </c>
      <c r="B39" s="1">
        <v>8.0399999999999991</v>
      </c>
      <c r="C39" s="1">
        <v>32.950000000000003</v>
      </c>
      <c r="D39" s="1">
        <v>276</v>
      </c>
      <c r="E39" s="24" t="s">
        <v>49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21" t="s">
        <v>20</v>
      </c>
      <c r="B40" s="22"/>
      <c r="C40" s="22"/>
      <c r="D40" s="23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0">
        <f>SUM(A31:A39)</f>
        <v>50.919999999999995</v>
      </c>
      <c r="B41" s="10">
        <f>SUM(B31:B39)</f>
        <v>30.279999999999998</v>
      </c>
      <c r="C41" s="10">
        <f>SUM(C31:C39)</f>
        <v>200.56</v>
      </c>
      <c r="D41" s="10">
        <f>SUM(D31:D39)</f>
        <v>1344.03</v>
      </c>
      <c r="E41" s="36"/>
      <c r="F41" s="37"/>
      <c r="G41" s="37"/>
      <c r="H41" s="37"/>
      <c r="I41" s="37"/>
      <c r="J41" s="38"/>
      <c r="K41" s="19">
        <v>1360</v>
      </c>
      <c r="L41" s="12"/>
    </row>
    <row r="42" spans="1:12" s="2" customFormat="1" ht="20.25" customHeight="1">
      <c r="A42" s="1"/>
      <c r="B42" s="1"/>
      <c r="C42" s="1"/>
      <c r="D42" s="1"/>
      <c r="E42" s="32" t="s">
        <v>35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">
        <v>0.37</v>
      </c>
      <c r="B43" s="1">
        <v>2.5000000000000001E-2</v>
      </c>
      <c r="C43" s="1">
        <v>0.78</v>
      </c>
      <c r="D43" s="1">
        <v>4.8</v>
      </c>
      <c r="E43" s="24" t="s">
        <v>50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4" t="s">
        <v>45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4" t="s">
        <v>46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4" t="s">
        <v>47</v>
      </c>
      <c r="F46" s="24"/>
      <c r="G46" s="24"/>
      <c r="H46" s="24"/>
      <c r="I46" s="24"/>
      <c r="J46" s="24"/>
      <c r="K46" s="1">
        <v>180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4" t="s">
        <v>15</v>
      </c>
      <c r="F47" s="24"/>
      <c r="G47" s="24"/>
      <c r="H47" s="24"/>
      <c r="I47" s="24"/>
      <c r="J47" s="24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4" t="s">
        <v>14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39" t="s">
        <v>48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18.75">
      <c r="A50" s="21" t="s">
        <v>19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2" customFormat="1" ht="18.75">
      <c r="A51" s="10">
        <f>SUM(A43:A49)</f>
        <v>41.529999999999994</v>
      </c>
      <c r="B51" s="10">
        <f t="shared" ref="B51:D51" si="2">SUM(B43:B49)</f>
        <v>24.094999999999999</v>
      </c>
      <c r="C51" s="10">
        <f t="shared" si="2"/>
        <v>126.52000000000001</v>
      </c>
      <c r="D51" s="10">
        <f t="shared" si="2"/>
        <v>891.03</v>
      </c>
      <c r="E51" s="36"/>
      <c r="F51" s="37"/>
      <c r="G51" s="37"/>
      <c r="H51" s="37"/>
      <c r="I51" s="37"/>
      <c r="J51" s="38"/>
      <c r="K51" s="19">
        <v>820</v>
      </c>
      <c r="L51" s="19"/>
    </row>
    <row r="52" spans="1:12" s="2" customFormat="1" ht="24.75" customHeight="1">
      <c r="A52" s="1"/>
      <c r="B52" s="1"/>
      <c r="C52" s="1"/>
      <c r="D52" s="1"/>
      <c r="E52" s="32" t="s">
        <v>36</v>
      </c>
      <c r="F52" s="33"/>
      <c r="G52" s="33"/>
      <c r="H52" s="33"/>
      <c r="I52" s="33"/>
      <c r="J52" s="34"/>
      <c r="K52" s="1"/>
      <c r="L52" s="17">
        <v>176</v>
      </c>
    </row>
    <row r="53" spans="1:12" s="2" customFormat="1" ht="18.75">
      <c r="A53" s="1">
        <v>0.37</v>
      </c>
      <c r="B53" s="1">
        <v>2.5000000000000001E-2</v>
      </c>
      <c r="C53" s="1">
        <v>0.78</v>
      </c>
      <c r="D53" s="1">
        <v>4.8</v>
      </c>
      <c r="E53" s="24" t="s">
        <v>50</v>
      </c>
      <c r="F53" s="24"/>
      <c r="G53" s="24"/>
      <c r="H53" s="24"/>
      <c r="I53" s="24"/>
      <c r="J53" s="24"/>
      <c r="K53" s="1">
        <v>30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4" t="s">
        <v>45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4" t="s">
        <v>46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4" t="s">
        <v>47</v>
      </c>
      <c r="F56" s="24"/>
      <c r="G56" s="24"/>
      <c r="H56" s="24"/>
      <c r="I56" s="24"/>
      <c r="J56" s="24"/>
      <c r="K56" s="1">
        <v>180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4" t="s">
        <v>15</v>
      </c>
      <c r="F57" s="24"/>
      <c r="G57" s="24"/>
      <c r="H57" s="24"/>
      <c r="I57" s="24"/>
      <c r="J57" s="24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4" t="s">
        <v>14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39" t="s">
        <v>48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3.15</v>
      </c>
      <c r="B60" s="1">
        <v>0.7</v>
      </c>
      <c r="C60" s="1">
        <v>28.35</v>
      </c>
      <c r="D60" s="1">
        <v>150.5</v>
      </c>
      <c r="E60" s="24" t="s">
        <v>51</v>
      </c>
      <c r="F60" s="24"/>
      <c r="G60" s="24"/>
      <c r="H60" s="24"/>
      <c r="I60" s="24"/>
      <c r="J60" s="24"/>
      <c r="K60" s="1">
        <v>350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9" t="s">
        <v>23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4" t="s">
        <v>49</v>
      </c>
      <c r="F62" s="24"/>
      <c r="G62" s="24"/>
      <c r="H62" s="24"/>
      <c r="I62" s="24"/>
      <c r="J62" s="24"/>
      <c r="K62" s="1">
        <v>100</v>
      </c>
      <c r="L62" s="1"/>
    </row>
    <row r="63" spans="1:12" s="2" customFormat="1" ht="18.75">
      <c r="A63" s="21" t="s">
        <v>20</v>
      </c>
      <c r="B63" s="22"/>
      <c r="C63" s="22"/>
      <c r="D63" s="23"/>
      <c r="E63" s="26"/>
      <c r="F63" s="27"/>
      <c r="G63" s="27"/>
      <c r="H63" s="27"/>
      <c r="I63" s="27"/>
      <c r="J63" s="28"/>
      <c r="K63" s="1"/>
      <c r="L63" s="1"/>
    </row>
    <row r="64" spans="1:12" s="11" customFormat="1" ht="18.75">
      <c r="A64" s="10">
        <f>ROUND(A53+A54+A55+A56+A57+A58+A59+A60+A61+A62,2)</f>
        <v>53.42</v>
      </c>
      <c r="B64" s="10">
        <f t="shared" ref="B64:D64" si="3">ROUND(B53+B54+B55+B56+B57+B58+B59+B60+B61+B62,2)</f>
        <v>32.840000000000003</v>
      </c>
      <c r="C64" s="10">
        <f t="shared" si="3"/>
        <v>213.22</v>
      </c>
      <c r="D64" s="10">
        <f t="shared" si="3"/>
        <v>1427.53</v>
      </c>
      <c r="E64" s="36"/>
      <c r="F64" s="37"/>
      <c r="G64" s="37"/>
      <c r="H64" s="37"/>
      <c r="I64" s="37"/>
      <c r="J64" s="38"/>
      <c r="K64" s="20">
        <v>1470</v>
      </c>
      <c r="L64" s="12"/>
    </row>
  </sheetData>
  <mergeCells count="63">
    <mergeCell ref="E64:J64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1:J51"/>
    <mergeCell ref="A50:D50"/>
    <mergeCell ref="E47:J47"/>
    <mergeCell ref="E39:J39"/>
    <mergeCell ref="E40:J40"/>
    <mergeCell ref="E41:J41"/>
    <mergeCell ref="E42:J42"/>
    <mergeCell ref="E44:J44"/>
    <mergeCell ref="E45:J45"/>
    <mergeCell ref="E46:J46"/>
    <mergeCell ref="E43:J43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24:J24"/>
    <mergeCell ref="E25:J25"/>
    <mergeCell ref="E26:J26"/>
    <mergeCell ref="E27:J27"/>
    <mergeCell ref="E37:J37"/>
    <mergeCell ref="E19:J19"/>
    <mergeCell ref="E20:J20"/>
    <mergeCell ref="E21:J21"/>
    <mergeCell ref="E22:J22"/>
    <mergeCell ref="E23:J23"/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12" sqref="K1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2" t="s">
        <v>53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7" customHeight="1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45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27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4" t="s">
        <v>46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27" customHeight="1">
      <c r="A14" s="13">
        <v>8.1999999999999993</v>
      </c>
      <c r="B14" s="13">
        <v>6.5</v>
      </c>
      <c r="C14" s="13">
        <v>42.8</v>
      </c>
      <c r="D14" s="13">
        <v>262.5</v>
      </c>
      <c r="E14" s="39" t="s">
        <v>47</v>
      </c>
      <c r="F14" s="40"/>
      <c r="G14" s="40"/>
      <c r="H14" s="40"/>
      <c r="I14" s="40"/>
      <c r="J14" s="41"/>
      <c r="K14" s="1">
        <v>150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SUM(A12+A13+A14+A15+A16+A17,)</f>
        <v>39.029999999999994</v>
      </c>
      <c r="B19" s="10">
        <f t="shared" ref="B19:D19" si="0">SUM(B12+B13+B14+B15+B16+B17,)</f>
        <v>21.54</v>
      </c>
      <c r="C19" s="10">
        <f t="shared" si="0"/>
        <v>113.85999999999999</v>
      </c>
      <c r="D19" s="10">
        <f t="shared" si="0"/>
        <v>807.53</v>
      </c>
      <c r="E19" s="36"/>
      <c r="F19" s="37"/>
      <c r="G19" s="37"/>
      <c r="H19" s="37"/>
      <c r="I19" s="37"/>
      <c r="J19" s="38"/>
      <c r="K19" s="20">
        <v>710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2:J12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2023-03-29T06:21:36Z</dcterms:modified>
</cp:coreProperties>
</file>