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8"/>
  <c r="C19"/>
  <c r="D19"/>
  <c r="A19"/>
  <c r="B47" i="7"/>
  <c r="C47"/>
  <c r="D47"/>
  <c r="A47"/>
  <c r="B29"/>
  <c r="C29"/>
  <c r="D29"/>
  <c r="A29"/>
  <c r="B27" i="2"/>
  <c r="C27"/>
  <c r="D27"/>
  <c r="A27"/>
  <c r="D18" i="9"/>
  <c r="C18"/>
  <c r="B18"/>
  <c r="A18"/>
  <c r="B59" i="8" l="1"/>
  <c r="C59"/>
  <c r="D59"/>
  <c r="A59"/>
  <c r="B48"/>
  <c r="C48"/>
  <c r="D48"/>
  <c r="A48"/>
  <c r="B56" i="7" l="1"/>
  <c r="C56"/>
  <c r="D56"/>
  <c r="A56"/>
  <c r="B38"/>
  <c r="C38"/>
  <c r="D38"/>
  <c r="A38"/>
  <c r="B18" i="2"/>
  <c r="C18"/>
  <c r="D18"/>
  <c r="A18"/>
  <c r="B39" i="8"/>
  <c r="C39"/>
  <c r="D39"/>
  <c r="A39"/>
  <c r="B28"/>
  <c r="C28"/>
  <c r="D28"/>
  <c r="A28"/>
  <c r="B19" i="7" l="1"/>
  <c r="C19"/>
  <c r="D19"/>
  <c r="A19"/>
</calcChain>
</file>

<file path=xl/sharedStrings.xml><?xml version="1.0" encoding="utf-8"?>
<sst xmlns="http://schemas.openxmlformats.org/spreadsheetml/2006/main" count="187" uniqueCount="57">
  <si>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</si>
  <si>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</si>
  <si>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</si>
  <si>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</si>
  <si>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</si>
  <si>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</si>
  <si>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</si>
  <si>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</si>
  <si>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</si>
  <si>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</si>
  <si>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</si>
  <si>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</si>
  <si>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</si>
  <si>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</si>
  <si>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</si>
  <si>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</si>
  <si>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</si>
  <si>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</si>
  <si>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</si>
  <si>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</si>
  <si>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</si>
  <si>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</si>
  <si>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</si>
  <si>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</si>
  <si>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</si>
  <si>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</si>
  <si>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</si>
  <si>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</si>
  <si>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</si>
  <si>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</si>
  <si>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</si>
  <si>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</si>
  <si>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</si>
  <si>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</si>
  <si>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</si>
  <si>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</si>
  <si>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</si>
  <si>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</si>
  <si>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</si>
  <si>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</si>
  <si>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</si>
  <si>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</si>
  <si>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</si>
  <si>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</si>
  <si>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</si>
  <si>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</si>
  <si>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</si>
  <si>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</si>
  <si>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</si>
  <si>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</si>
  <si>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</si>
  <si>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</si>
  <si>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</si>
  <si>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</si>
  <si>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</si>
  <si>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 xml:space="preserve">Обед Мобилизованные (5-11 классы) </t>
  </si>
  <si>
    <t>на 27.02.2023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</si>
</sst>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56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45</v>
      </c>
      <c r="F11" s="34"/>
      <c r="G11" s="34"/>
      <c r="H11" s="34"/>
      <c r="I11" s="34"/>
      <c r="J11" s="35"/>
      <c r="K11" s="1"/>
      <c r="L11" s="10">
        <v>89.68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42.35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26.18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16.510000000000002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36"/>
      <c r="F18" s="36"/>
      <c r="G18" s="36"/>
      <c r="H18" s="36"/>
      <c r="I18" s="36"/>
      <c r="J18" s="36"/>
      <c r="K18" s="19">
        <v>550</v>
      </c>
      <c r="L18" s="19"/>
    </row>
    <row r="19" spans="1:12" ht="39.75" customHeight="1">
      <c r="A19" s="1"/>
      <c r="B19" s="1"/>
      <c r="C19" s="1"/>
      <c r="D19" s="1"/>
      <c r="E19" s="33" t="s">
        <v>46</v>
      </c>
      <c r="F19" s="34"/>
      <c r="G19" s="34"/>
      <c r="H19" s="34"/>
      <c r="I19" s="34"/>
      <c r="J19" s="35"/>
      <c r="K19" s="1"/>
      <c r="L19" s="10">
        <v>110.52</v>
      </c>
    </row>
    <row r="20" spans="1:12">
      <c r="A20" s="13">
        <v>0.16</v>
      </c>
      <c r="B20" s="13">
        <v>0</v>
      </c>
      <c r="C20" s="13">
        <v>1</v>
      </c>
      <c r="D20" s="13">
        <v>4.5999999999999996</v>
      </c>
      <c r="E20" s="30" t="s">
        <v>44</v>
      </c>
      <c r="F20" s="31"/>
      <c r="G20" s="31"/>
      <c r="H20" s="31"/>
      <c r="I20" s="31"/>
      <c r="J20" s="32"/>
      <c r="K20" s="1">
        <v>40</v>
      </c>
      <c r="L20" s="1">
        <v>10.01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27" t="s">
        <v>37</v>
      </c>
      <c r="F21" s="28"/>
      <c r="G21" s="28"/>
      <c r="H21" s="28"/>
      <c r="I21" s="28"/>
      <c r="J21" s="29"/>
      <c r="K21" s="1">
        <v>250</v>
      </c>
      <c r="L21" s="1">
        <v>21.45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50</v>
      </c>
      <c r="F22" s="23"/>
      <c r="G22" s="23"/>
      <c r="H22" s="23"/>
      <c r="I22" s="23"/>
      <c r="J22" s="23"/>
      <c r="K22" s="1">
        <v>250</v>
      </c>
      <c r="L22" s="1">
        <v>67.510000000000005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38</v>
      </c>
      <c r="F25" s="31"/>
      <c r="G25" s="31"/>
      <c r="H25" s="31"/>
      <c r="I25" s="31"/>
      <c r="J25" s="32"/>
      <c r="K25" s="1">
        <v>200</v>
      </c>
      <c r="L25" s="1">
        <v>7.61</v>
      </c>
    </row>
    <row r="26" spans="1:12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SUM(A20:A25)</f>
        <v>26.240000000000002</v>
      </c>
      <c r="B27" s="10">
        <f t="shared" ref="B27:D27" si="1">SUM(B20:B25)</f>
        <v>23.37</v>
      </c>
      <c r="C27" s="10">
        <f t="shared" si="1"/>
        <v>147.15</v>
      </c>
      <c r="D27" s="10">
        <f t="shared" si="1"/>
        <v>894.21</v>
      </c>
      <c r="E27" s="20"/>
      <c r="F27" s="21"/>
      <c r="G27" s="21"/>
      <c r="H27" s="21"/>
      <c r="I27" s="21"/>
      <c r="J27" s="22"/>
      <c r="K27" s="19">
        <v>800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4" workbookViewId="0">
      <selection activeCell="E52" sqref="E52:J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24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25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41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52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50.21</v>
      </c>
      <c r="B19" s="10">
        <f t="shared" ref="B19:D19" si="0">SUM(B12+B13+B14+B15+B16+B17)</f>
        <v>18.810000000000002</v>
      </c>
      <c r="C19" s="10">
        <f t="shared" si="0"/>
        <v>71.070000000000007</v>
      </c>
      <c r="D19" s="10">
        <f t="shared" si="0"/>
        <v>655.03</v>
      </c>
      <c r="E19" s="36"/>
      <c r="F19" s="36"/>
      <c r="G19" s="36"/>
      <c r="H19" s="36"/>
      <c r="I19" s="36"/>
      <c r="J19" s="36"/>
      <c r="K19" s="18">
        <v>540</v>
      </c>
      <c r="L19" s="18"/>
    </row>
    <row r="20" spans="1:13" ht="18.75">
      <c r="A20" s="6"/>
      <c r="B20" s="6"/>
      <c r="C20" s="6"/>
      <c r="D20" s="6"/>
      <c r="E20" s="37" t="s">
        <v>26</v>
      </c>
      <c r="F20" s="38"/>
      <c r="G20" s="38"/>
      <c r="H20" s="38"/>
      <c r="I20" s="38"/>
      <c r="J20" s="39"/>
      <c r="K20" s="1"/>
      <c r="L20" s="16">
        <v>85</v>
      </c>
      <c r="M20" s="2"/>
    </row>
    <row r="21" spans="1:13" s="15" customFormat="1" ht="18.75">
      <c r="A21" s="14">
        <v>38.71</v>
      </c>
      <c r="B21" s="14">
        <v>2.86</v>
      </c>
      <c r="C21" s="14">
        <v>1.36</v>
      </c>
      <c r="D21" s="14">
        <v>186</v>
      </c>
      <c r="E21" s="44" t="s">
        <v>40</v>
      </c>
      <c r="F21" s="44"/>
      <c r="G21" s="44"/>
      <c r="H21" s="44"/>
      <c r="I21" s="44"/>
      <c r="J21" s="44"/>
      <c r="K21" s="14">
        <v>120</v>
      </c>
      <c r="L21" s="14"/>
    </row>
    <row r="22" spans="1:13" s="15" customFormat="1" ht="18.75">
      <c r="A22" s="14">
        <v>6.8</v>
      </c>
      <c r="B22" s="14">
        <v>7.11</v>
      </c>
      <c r="C22" s="14">
        <v>46.6</v>
      </c>
      <c r="D22" s="14">
        <v>277.51</v>
      </c>
      <c r="E22" s="44" t="s">
        <v>41</v>
      </c>
      <c r="F22" s="44"/>
      <c r="G22" s="44"/>
      <c r="H22" s="44"/>
      <c r="I22" s="44"/>
      <c r="J22" s="44"/>
      <c r="K22" s="14">
        <v>200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23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51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3" t="s">
        <v>52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43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SUM(A21:A27)</f>
        <v>58.46</v>
      </c>
      <c r="B29" s="10">
        <f>SUM(B21:B27)</f>
        <v>29.37</v>
      </c>
      <c r="C29" s="10">
        <f>SUM(C21:C27)</f>
        <v>83.05</v>
      </c>
      <c r="D29" s="10">
        <f>SUM(D21:D27)</f>
        <v>830.31</v>
      </c>
      <c r="E29" s="36"/>
      <c r="F29" s="36"/>
      <c r="G29" s="36"/>
      <c r="H29" s="36"/>
      <c r="I29" s="36"/>
      <c r="J29" s="36"/>
      <c r="K29" s="19">
        <v>620</v>
      </c>
      <c r="L29" s="19"/>
    </row>
    <row r="30" spans="1:13" s="2" customFormat="1" ht="37.5" customHeight="1">
      <c r="A30" s="16"/>
      <c r="B30" s="16"/>
      <c r="C30" s="16"/>
      <c r="D30" s="16"/>
      <c r="E30" s="33" t="s">
        <v>27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0.62</v>
      </c>
      <c r="B31" s="1">
        <v>0.04</v>
      </c>
      <c r="C31" s="1">
        <v>12.16</v>
      </c>
      <c r="D31" s="1">
        <v>61</v>
      </c>
      <c r="E31" s="23" t="s">
        <v>48</v>
      </c>
      <c r="F31" s="23"/>
      <c r="G31" s="23"/>
      <c r="H31" s="23"/>
      <c r="I31" s="23"/>
      <c r="J31" s="23"/>
      <c r="K31" s="1">
        <v>100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36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49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37" t="s">
        <v>19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9">
        <f>SUM(A31+A32+A33+A34+A35+A36)</f>
        <v>26.750000000000004</v>
      </c>
      <c r="B38" s="19">
        <f t="shared" ref="B38:D38" si="1">SUM(B31+B32+B33+B34+B35+B36)</f>
        <v>24.58</v>
      </c>
      <c r="C38" s="19">
        <f t="shared" si="1"/>
        <v>97.72</v>
      </c>
      <c r="D38" s="19">
        <f t="shared" si="1"/>
        <v>729.01</v>
      </c>
      <c r="E38" s="36"/>
      <c r="F38" s="36"/>
      <c r="G38" s="36"/>
      <c r="H38" s="36"/>
      <c r="I38" s="36"/>
      <c r="J38" s="36"/>
      <c r="K38" s="19">
        <v>640</v>
      </c>
      <c r="L38" s="19"/>
    </row>
    <row r="39" spans="1:12" s="2" customFormat="1" ht="37.5" customHeight="1">
      <c r="A39" s="16"/>
      <c r="B39" s="16"/>
      <c r="C39" s="16"/>
      <c r="D39" s="16"/>
      <c r="E39" s="33" t="s">
        <v>32</v>
      </c>
      <c r="F39" s="34"/>
      <c r="G39" s="34"/>
      <c r="H39" s="34"/>
      <c r="I39" s="34"/>
      <c r="J39" s="35"/>
      <c r="K39" s="16"/>
      <c r="L39" s="16">
        <v>88.5</v>
      </c>
    </row>
    <row r="40" spans="1:12" s="2" customFormat="1" ht="18.75">
      <c r="A40" s="1">
        <v>0.62</v>
      </c>
      <c r="B40" s="1">
        <v>0.04</v>
      </c>
      <c r="C40" s="1">
        <v>12.16</v>
      </c>
      <c r="D40" s="1">
        <v>61</v>
      </c>
      <c r="E40" s="23" t="s">
        <v>48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SUM(A40:A45)</f>
        <v>26.750000000000004</v>
      </c>
      <c r="B47" s="19">
        <f t="shared" ref="B47:D47" si="2">SUM(B40:B45)</f>
        <v>24.58</v>
      </c>
      <c r="C47" s="19">
        <f t="shared" si="2"/>
        <v>97.72</v>
      </c>
      <c r="D47" s="19">
        <f t="shared" si="2"/>
        <v>729.01</v>
      </c>
      <c r="E47" s="36"/>
      <c r="F47" s="36"/>
      <c r="G47" s="36"/>
      <c r="H47" s="36"/>
      <c r="I47" s="36"/>
      <c r="J47" s="36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3" t="s">
        <v>33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18.75">
      <c r="A49" s="13">
        <v>0.16</v>
      </c>
      <c r="B49" s="13">
        <v>0</v>
      </c>
      <c r="C49" s="13">
        <v>1</v>
      </c>
      <c r="D49" s="13">
        <v>4.5999999999999996</v>
      </c>
      <c r="E49" s="30" t="s">
        <v>44</v>
      </c>
      <c r="F49" s="31"/>
      <c r="G49" s="31"/>
      <c r="H49" s="31"/>
      <c r="I49" s="31"/>
      <c r="J49" s="32"/>
      <c r="K49" s="1">
        <v>40</v>
      </c>
      <c r="L49" s="1"/>
    </row>
    <row r="50" spans="1:12" s="2" customFormat="1" ht="24" customHeight="1">
      <c r="A50" s="13">
        <v>1.96</v>
      </c>
      <c r="B50" s="13">
        <v>6.16</v>
      </c>
      <c r="C50" s="13">
        <v>13.25</v>
      </c>
      <c r="D50" s="13">
        <v>115.63</v>
      </c>
      <c r="E50" s="27" t="s">
        <v>37</v>
      </c>
      <c r="F50" s="28"/>
      <c r="G50" s="28"/>
      <c r="H50" s="28"/>
      <c r="I50" s="28"/>
      <c r="J50" s="2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50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30" t="s">
        <v>38</v>
      </c>
      <c r="F54" s="31"/>
      <c r="G54" s="31"/>
      <c r="H54" s="31"/>
      <c r="I54" s="31"/>
      <c r="J54" s="32"/>
      <c r="K54" s="1">
        <v>200</v>
      </c>
      <c r="L54" s="1"/>
    </row>
    <row r="55" spans="1:12" s="2" customFormat="1" ht="18.75">
      <c r="A55" s="37" t="s">
        <v>20</v>
      </c>
      <c r="B55" s="38"/>
      <c r="C55" s="38"/>
      <c r="D55" s="39"/>
      <c r="E55" s="24"/>
      <c r="F55" s="25"/>
      <c r="G55" s="25"/>
      <c r="H55" s="25"/>
      <c r="I55" s="25"/>
      <c r="J55" s="26"/>
      <c r="K55" s="1"/>
      <c r="L55" s="1"/>
    </row>
    <row r="56" spans="1:12" s="2" customFormat="1" ht="18.75">
      <c r="A56" s="10">
        <f>SUM(A49:A54)</f>
        <v>26.240000000000002</v>
      </c>
      <c r="B56" s="10">
        <f t="shared" ref="B56:D56" si="3">SUM(B49:B54)</f>
        <v>23.37</v>
      </c>
      <c r="C56" s="10">
        <f t="shared" si="3"/>
        <v>147.15</v>
      </c>
      <c r="D56" s="10">
        <f t="shared" si="3"/>
        <v>894.21</v>
      </c>
      <c r="E56" s="20"/>
      <c r="F56" s="21"/>
      <c r="G56" s="21"/>
      <c r="H56" s="21"/>
      <c r="I56" s="21"/>
      <c r="J56" s="22"/>
      <c r="K56" s="19">
        <v>800</v>
      </c>
      <c r="L56" s="19"/>
    </row>
  </sheetData>
  <mergeCells count="55">
    <mergeCell ref="E55:J55"/>
    <mergeCell ref="E56:J56"/>
    <mergeCell ref="E45:J45"/>
    <mergeCell ref="E46:J46"/>
    <mergeCell ref="E40:J40"/>
    <mergeCell ref="E41:J41"/>
    <mergeCell ref="E42:J42"/>
    <mergeCell ref="E49:J49"/>
    <mergeCell ref="A55:D55"/>
    <mergeCell ref="E33:J33"/>
    <mergeCell ref="E43:J43"/>
    <mergeCell ref="E44:J44"/>
    <mergeCell ref="E47:J47"/>
    <mergeCell ref="E48:J48"/>
    <mergeCell ref="E51:J51"/>
    <mergeCell ref="E52:J52"/>
    <mergeCell ref="E53:J53"/>
    <mergeCell ref="E34:J34"/>
    <mergeCell ref="E35:J35"/>
    <mergeCell ref="E36:J36"/>
    <mergeCell ref="E37:J37"/>
    <mergeCell ref="E38:J38"/>
    <mergeCell ref="E50:J50"/>
    <mergeCell ref="E54:J54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9:C9"/>
    <mergeCell ref="E25:J25"/>
    <mergeCell ref="E27:J27"/>
    <mergeCell ref="E28:J28"/>
    <mergeCell ref="E29:J29"/>
    <mergeCell ref="E26:J26"/>
    <mergeCell ref="E21:J21"/>
    <mergeCell ref="A18:D18"/>
    <mergeCell ref="A28:D28"/>
    <mergeCell ref="A37:D37"/>
    <mergeCell ref="A46:D46"/>
    <mergeCell ref="E39:J39"/>
    <mergeCell ref="E32:J32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22" workbookViewId="0">
      <selection activeCell="A23" sqref="A23:XFD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37" t="s">
        <v>29</v>
      </c>
      <c r="F11" s="38"/>
      <c r="G11" s="38"/>
      <c r="H11" s="38"/>
      <c r="I11" s="38"/>
      <c r="J11" s="39"/>
      <c r="K11" s="1"/>
      <c r="L11" s="19">
        <v>70</v>
      </c>
    </row>
    <row r="12" spans="1:12" s="2" customFormat="1" ht="18.75">
      <c r="A12" s="13">
        <v>0.16</v>
      </c>
      <c r="B12" s="13">
        <v>0</v>
      </c>
      <c r="C12" s="13">
        <v>1</v>
      </c>
      <c r="D12" s="13">
        <v>4.5999999999999996</v>
      </c>
      <c r="E12" s="30" t="s">
        <v>44</v>
      </c>
      <c r="F12" s="31"/>
      <c r="G12" s="31"/>
      <c r="H12" s="31"/>
      <c r="I12" s="31"/>
      <c r="J12" s="32"/>
      <c r="K12" s="1">
        <v>40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27" t="s">
        <v>37</v>
      </c>
      <c r="F13" s="28"/>
      <c r="G13" s="28"/>
      <c r="H13" s="28"/>
      <c r="I13" s="28"/>
      <c r="J13" s="29"/>
      <c r="K13" s="1">
        <v>200</v>
      </c>
      <c r="L13" s="1"/>
    </row>
    <row r="14" spans="1:12" s="2" customFormat="1" ht="18.75" customHeight="1">
      <c r="A14" s="13">
        <v>15.52</v>
      </c>
      <c r="B14" s="13">
        <v>13.2</v>
      </c>
      <c r="C14" s="13">
        <v>40.32</v>
      </c>
      <c r="D14" s="13">
        <v>341.6</v>
      </c>
      <c r="E14" s="23" t="s">
        <v>50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0" t="s">
        <v>38</v>
      </c>
      <c r="F17" s="31"/>
      <c r="G17" s="31"/>
      <c r="H17" s="31"/>
      <c r="I17" s="31"/>
      <c r="J17" s="32"/>
      <c r="K17" s="1">
        <v>200</v>
      </c>
      <c r="L17" s="1"/>
    </row>
    <row r="18" spans="1:13" s="2" customFormat="1" ht="18.75">
      <c r="A18" s="37" t="s">
        <v>20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SUM(A12:A17)</f>
        <v>22.360000000000003</v>
      </c>
      <c r="B19" s="10">
        <f t="shared" ref="B19:D19" si="0">SUM(B12:B17)</f>
        <v>20.07</v>
      </c>
      <c r="C19" s="10">
        <f t="shared" si="0"/>
        <v>137.07</v>
      </c>
      <c r="D19" s="10">
        <f t="shared" si="0"/>
        <v>808.81000000000006</v>
      </c>
      <c r="E19" s="20"/>
      <c r="F19" s="21"/>
      <c r="G19" s="21"/>
      <c r="H19" s="21"/>
      <c r="I19" s="21"/>
      <c r="J19" s="22"/>
      <c r="K19" s="19">
        <v>700</v>
      </c>
      <c r="L19" s="19"/>
    </row>
    <row r="20" spans="1:13" ht="18.75">
      <c r="A20" s="1"/>
      <c r="B20" s="1"/>
      <c r="C20" s="1"/>
      <c r="D20" s="1"/>
      <c r="E20" s="37" t="s">
        <v>30</v>
      </c>
      <c r="F20" s="38"/>
      <c r="G20" s="38"/>
      <c r="H20" s="38"/>
      <c r="I20" s="38"/>
      <c r="J20" s="39"/>
      <c r="K20" s="1"/>
      <c r="L20" s="19">
        <v>85</v>
      </c>
      <c r="M20" s="2"/>
    </row>
    <row r="21" spans="1:13" s="2" customFormat="1" ht="18.75">
      <c r="A21" s="13">
        <v>0.4</v>
      </c>
      <c r="B21" s="13">
        <v>0</v>
      </c>
      <c r="C21" s="13">
        <v>2.5</v>
      </c>
      <c r="D21" s="13">
        <v>11.5</v>
      </c>
      <c r="E21" s="30" t="s">
        <v>44</v>
      </c>
      <c r="F21" s="31"/>
      <c r="G21" s="31"/>
      <c r="H21" s="31"/>
      <c r="I21" s="31"/>
      <c r="J21" s="32"/>
      <c r="K21" s="1">
        <v>100</v>
      </c>
      <c r="L21" s="1"/>
    </row>
    <row r="22" spans="1:13" s="2" customFormat="1" ht="21.75" customHeight="1">
      <c r="A22" s="13">
        <v>1.96</v>
      </c>
      <c r="B22" s="13">
        <v>6.16</v>
      </c>
      <c r="C22" s="13">
        <v>13.25</v>
      </c>
      <c r="D22" s="13">
        <v>115.63</v>
      </c>
      <c r="E22" s="27" t="s">
        <v>37</v>
      </c>
      <c r="F22" s="28"/>
      <c r="G22" s="28"/>
      <c r="H22" s="28"/>
      <c r="I22" s="28"/>
      <c r="J22" s="29"/>
      <c r="K22" s="1">
        <v>200</v>
      </c>
      <c r="L22" s="1"/>
    </row>
    <row r="23" spans="1:13" s="2" customFormat="1" ht="18.75" customHeight="1">
      <c r="A23" s="13">
        <v>15.52</v>
      </c>
      <c r="B23" s="13">
        <v>13.2</v>
      </c>
      <c r="C23" s="13">
        <v>40.32</v>
      </c>
      <c r="D23" s="13">
        <v>341.6</v>
      </c>
      <c r="E23" s="23" t="s">
        <v>50</v>
      </c>
      <c r="F23" s="23"/>
      <c r="G23" s="23"/>
      <c r="H23" s="23"/>
      <c r="I23" s="23"/>
      <c r="J23" s="23"/>
      <c r="K23" s="1">
        <v>200</v>
      </c>
      <c r="L23" s="1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3" t="s">
        <v>16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3">
        <v>0.37</v>
      </c>
      <c r="B26" s="13">
        <v>0.01</v>
      </c>
      <c r="C26" s="13">
        <v>56.11</v>
      </c>
      <c r="D26" s="13">
        <v>217.08</v>
      </c>
      <c r="E26" s="30" t="s">
        <v>38</v>
      </c>
      <c r="F26" s="31"/>
      <c r="G26" s="31"/>
      <c r="H26" s="31"/>
      <c r="I26" s="31"/>
      <c r="J26" s="32"/>
      <c r="K26" s="1">
        <v>200</v>
      </c>
      <c r="L26" s="1"/>
    </row>
    <row r="27" spans="1:13" s="2" customFormat="1" ht="21.75" customHeight="1">
      <c r="A27" s="37" t="s">
        <v>20</v>
      </c>
      <c r="B27" s="38"/>
      <c r="C27" s="38"/>
      <c r="D27" s="39"/>
      <c r="E27" s="24"/>
      <c r="F27" s="25"/>
      <c r="G27" s="25"/>
      <c r="H27" s="25"/>
      <c r="I27" s="25"/>
      <c r="J27" s="26"/>
      <c r="K27" s="1"/>
      <c r="L27" s="1"/>
    </row>
    <row r="28" spans="1:13" s="2" customFormat="1" ht="21.75" customHeight="1">
      <c r="A28" s="10">
        <f>SUM(A21+A22+A23+A24+A25+A26,)</f>
        <v>22.6</v>
      </c>
      <c r="B28" s="10">
        <f t="shared" ref="B28:D28" si="1">SUM(B21+B22+B23+B24+B25+B26,)</f>
        <v>20.07</v>
      </c>
      <c r="C28" s="10">
        <f t="shared" si="1"/>
        <v>138.57</v>
      </c>
      <c r="D28" s="10">
        <f t="shared" si="1"/>
        <v>815.71</v>
      </c>
      <c r="E28" s="20"/>
      <c r="F28" s="21"/>
      <c r="G28" s="21"/>
      <c r="H28" s="21"/>
      <c r="I28" s="21"/>
      <c r="J28" s="22"/>
      <c r="K28" s="19">
        <v>760</v>
      </c>
      <c r="L28" s="19"/>
    </row>
    <row r="29" spans="1:13" s="2" customFormat="1" ht="45.75" customHeight="1">
      <c r="A29" s="1"/>
      <c r="B29" s="1"/>
      <c r="C29" s="1"/>
      <c r="D29" s="1"/>
      <c r="E29" s="33" t="s">
        <v>34</v>
      </c>
      <c r="F29" s="34"/>
      <c r="G29" s="34"/>
      <c r="H29" s="34"/>
      <c r="I29" s="34"/>
      <c r="J29" s="35"/>
      <c r="K29" s="1"/>
      <c r="L29" s="19">
        <v>158.5</v>
      </c>
    </row>
    <row r="30" spans="1:13" s="2" customFormat="1" ht="18.75">
      <c r="A30" s="13">
        <v>0.16</v>
      </c>
      <c r="B30" s="13">
        <v>0</v>
      </c>
      <c r="C30" s="13">
        <v>1</v>
      </c>
      <c r="D30" s="13">
        <v>4.5999999999999996</v>
      </c>
      <c r="E30" s="30" t="s">
        <v>44</v>
      </c>
      <c r="F30" s="31"/>
      <c r="G30" s="31"/>
      <c r="H30" s="31"/>
      <c r="I30" s="31"/>
      <c r="J30" s="32"/>
      <c r="K30" s="1">
        <v>40</v>
      </c>
      <c r="L30" s="1"/>
    </row>
    <row r="31" spans="1:13" s="2" customFormat="1" ht="21.75" customHeight="1">
      <c r="A31" s="13">
        <v>1.96</v>
      </c>
      <c r="B31" s="13">
        <v>6.16</v>
      </c>
      <c r="C31" s="13">
        <v>13.25</v>
      </c>
      <c r="D31" s="13">
        <v>115.63</v>
      </c>
      <c r="E31" s="27" t="s">
        <v>37</v>
      </c>
      <c r="F31" s="28"/>
      <c r="G31" s="28"/>
      <c r="H31" s="28"/>
      <c r="I31" s="28"/>
      <c r="J31" s="29"/>
      <c r="K31" s="1">
        <v>200</v>
      </c>
      <c r="L31" s="1"/>
    </row>
    <row r="32" spans="1:13" s="2" customFormat="1" ht="18.75" customHeight="1">
      <c r="A32" s="13">
        <v>15.52</v>
      </c>
      <c r="B32" s="13">
        <v>13.2</v>
      </c>
      <c r="C32" s="13">
        <v>40.32</v>
      </c>
      <c r="D32" s="13">
        <v>341.6</v>
      </c>
      <c r="E32" s="23" t="s">
        <v>50</v>
      </c>
      <c r="F32" s="23"/>
      <c r="G32" s="23"/>
      <c r="H32" s="23"/>
      <c r="I32" s="23"/>
      <c r="J32" s="23"/>
      <c r="K32" s="1">
        <v>200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16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3">
        <v>0.37</v>
      </c>
      <c r="B35" s="13">
        <v>0.01</v>
      </c>
      <c r="C35" s="13">
        <v>56.11</v>
      </c>
      <c r="D35" s="13">
        <v>217.08</v>
      </c>
      <c r="E35" s="30" t="s">
        <v>38</v>
      </c>
      <c r="F35" s="31"/>
      <c r="G35" s="31"/>
      <c r="H35" s="31"/>
      <c r="I35" s="31"/>
      <c r="J35" s="32"/>
      <c r="K35" s="1">
        <v>200</v>
      </c>
      <c r="L35" s="1"/>
    </row>
    <row r="36" spans="1:12" s="2" customFormat="1" ht="18.75">
      <c r="A36" s="1">
        <v>1.2</v>
      </c>
      <c r="B36" s="1">
        <v>1.2</v>
      </c>
      <c r="C36" s="1">
        <v>29.4</v>
      </c>
      <c r="D36" s="1">
        <v>141</v>
      </c>
      <c r="E36" s="30" t="s">
        <v>42</v>
      </c>
      <c r="F36" s="31"/>
      <c r="G36" s="31"/>
      <c r="H36" s="31"/>
      <c r="I36" s="31"/>
      <c r="J36" s="32"/>
      <c r="K36" s="1">
        <v>300</v>
      </c>
      <c r="L36" s="1"/>
    </row>
    <row r="37" spans="1:12" s="2" customFormat="1" ht="18.75">
      <c r="A37" s="13">
        <v>9.9</v>
      </c>
      <c r="B37" s="13">
        <v>4.18</v>
      </c>
      <c r="C37" s="13">
        <v>3.19</v>
      </c>
      <c r="D37" s="13">
        <v>13.42</v>
      </c>
      <c r="E37" s="30" t="s">
        <v>53</v>
      </c>
      <c r="F37" s="31"/>
      <c r="G37" s="31"/>
      <c r="H37" s="31"/>
      <c r="I37" s="31"/>
      <c r="J37" s="32"/>
      <c r="K37" s="1">
        <v>110</v>
      </c>
      <c r="L37" s="1"/>
    </row>
    <row r="38" spans="1:12" s="2" customFormat="1" ht="18.75">
      <c r="A38" s="37" t="s">
        <v>21</v>
      </c>
      <c r="B38" s="38"/>
      <c r="C38" s="38"/>
      <c r="D38" s="39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0">
        <f>ROUND(A30+A31+A32+A33+A34+A35+A37+A36,2)</f>
        <v>33.46</v>
      </c>
      <c r="B39" s="10">
        <f t="shared" ref="B39:D39" si="2">ROUND(B30+B31+B32+B33+B34+B35+B37+B36,2)</f>
        <v>25.45</v>
      </c>
      <c r="C39" s="10">
        <f t="shared" si="2"/>
        <v>169.66</v>
      </c>
      <c r="D39" s="10">
        <f t="shared" si="2"/>
        <v>963.23</v>
      </c>
      <c r="E39" s="20"/>
      <c r="F39" s="21"/>
      <c r="G39" s="21"/>
      <c r="H39" s="21"/>
      <c r="I39" s="21"/>
      <c r="J39" s="22"/>
      <c r="K39" s="18">
        <v>1110</v>
      </c>
      <c r="L39" s="12"/>
    </row>
    <row r="40" spans="1:12" s="2" customFormat="1" ht="20.25" customHeight="1">
      <c r="A40" s="1"/>
      <c r="B40" s="1"/>
      <c r="C40" s="1"/>
      <c r="D40" s="1"/>
      <c r="E40" s="33" t="s">
        <v>31</v>
      </c>
      <c r="F40" s="34"/>
      <c r="G40" s="34"/>
      <c r="H40" s="34"/>
      <c r="I40" s="34"/>
      <c r="J40" s="35"/>
      <c r="K40" s="1"/>
      <c r="L40" s="10">
        <v>88</v>
      </c>
    </row>
    <row r="41" spans="1:12" s="2" customFormat="1" ht="18.75">
      <c r="A41" s="13">
        <v>0.16</v>
      </c>
      <c r="B41" s="13">
        <v>0</v>
      </c>
      <c r="C41" s="13">
        <v>1</v>
      </c>
      <c r="D41" s="13">
        <v>4.5999999999999996</v>
      </c>
      <c r="E41" s="30" t="s">
        <v>44</v>
      </c>
      <c r="F41" s="31"/>
      <c r="G41" s="31"/>
      <c r="H41" s="31"/>
      <c r="I41" s="31"/>
      <c r="J41" s="32"/>
      <c r="K41" s="1">
        <v>40</v>
      </c>
      <c r="L41" s="1"/>
    </row>
    <row r="42" spans="1:12" s="2" customFormat="1" ht="19.5" customHeight="1">
      <c r="A42" s="13">
        <v>1.96</v>
      </c>
      <c r="B42" s="13">
        <v>6.16</v>
      </c>
      <c r="C42" s="13">
        <v>13.25</v>
      </c>
      <c r="D42" s="13">
        <v>115.63</v>
      </c>
      <c r="E42" s="27" t="s">
        <v>37</v>
      </c>
      <c r="F42" s="28"/>
      <c r="G42" s="28"/>
      <c r="H42" s="28"/>
      <c r="I42" s="28"/>
      <c r="J42" s="29"/>
      <c r="K42" s="1">
        <v>250</v>
      </c>
      <c r="L42" s="1"/>
    </row>
    <row r="43" spans="1:12" s="2" customFormat="1" ht="18.75" customHeight="1">
      <c r="A43" s="13">
        <v>19.399999999999999</v>
      </c>
      <c r="B43" s="13">
        <v>16.5</v>
      </c>
      <c r="C43" s="13">
        <v>50.4</v>
      </c>
      <c r="D43" s="13">
        <v>427</v>
      </c>
      <c r="E43" s="23" t="s">
        <v>50</v>
      </c>
      <c r="F43" s="23"/>
      <c r="G43" s="23"/>
      <c r="H43" s="23"/>
      <c r="I43" s="23"/>
      <c r="J43" s="23"/>
      <c r="K43" s="1">
        <v>250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3" t="s">
        <v>16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3" t="s">
        <v>15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3">
        <v>0.37</v>
      </c>
      <c r="B46" s="13">
        <v>0.01</v>
      </c>
      <c r="C46" s="13">
        <v>56.11</v>
      </c>
      <c r="D46" s="13">
        <v>217.08</v>
      </c>
      <c r="E46" s="30" t="s">
        <v>38</v>
      </c>
      <c r="F46" s="31"/>
      <c r="G46" s="31"/>
      <c r="H46" s="31"/>
      <c r="I46" s="31"/>
      <c r="J46" s="32"/>
      <c r="K46" s="1">
        <v>200</v>
      </c>
      <c r="L46" s="1"/>
    </row>
    <row r="47" spans="1:12" s="2" customFormat="1" ht="18.75">
      <c r="A47" s="37" t="s">
        <v>20</v>
      </c>
      <c r="B47" s="38"/>
      <c r="C47" s="38"/>
      <c r="D47" s="39"/>
      <c r="E47" s="24"/>
      <c r="F47" s="25"/>
      <c r="G47" s="25"/>
      <c r="H47" s="25"/>
      <c r="I47" s="25"/>
      <c r="J47" s="26"/>
      <c r="K47" s="1"/>
      <c r="L47" s="1"/>
    </row>
    <row r="48" spans="1:12" s="2" customFormat="1" ht="18.75">
      <c r="A48" s="10">
        <f>SUM(A41:A46)</f>
        <v>26.240000000000002</v>
      </c>
      <c r="B48" s="10">
        <f t="shared" ref="B48:D48" si="3">SUM(B41:B46)</f>
        <v>23.37</v>
      </c>
      <c r="C48" s="10">
        <f t="shared" si="3"/>
        <v>147.15</v>
      </c>
      <c r="D48" s="10">
        <f t="shared" si="3"/>
        <v>894.21</v>
      </c>
      <c r="E48" s="20"/>
      <c r="F48" s="21"/>
      <c r="G48" s="21"/>
      <c r="H48" s="21"/>
      <c r="I48" s="21"/>
      <c r="J48" s="22"/>
      <c r="K48" s="19">
        <v>800</v>
      </c>
      <c r="L48" s="19"/>
    </row>
    <row r="49" spans="1:12" s="2" customFormat="1" ht="47.25" customHeight="1">
      <c r="A49" s="1"/>
      <c r="B49" s="1"/>
      <c r="C49" s="1"/>
      <c r="D49" s="1"/>
      <c r="E49" s="33" t="s">
        <v>35</v>
      </c>
      <c r="F49" s="34"/>
      <c r="G49" s="34"/>
      <c r="H49" s="34"/>
      <c r="I49" s="34"/>
      <c r="J49" s="35"/>
      <c r="K49" s="1"/>
      <c r="L49" s="17">
        <v>176</v>
      </c>
    </row>
    <row r="50" spans="1:12" s="2" customFormat="1" ht="18.75">
      <c r="A50" s="13">
        <v>0.16</v>
      </c>
      <c r="B50" s="13">
        <v>0</v>
      </c>
      <c r="C50" s="13">
        <v>1</v>
      </c>
      <c r="D50" s="13">
        <v>4.5999999999999996</v>
      </c>
      <c r="E50" s="30" t="s">
        <v>44</v>
      </c>
      <c r="F50" s="31"/>
      <c r="G50" s="31"/>
      <c r="H50" s="31"/>
      <c r="I50" s="31"/>
      <c r="J50" s="32"/>
      <c r="K50" s="1">
        <v>40</v>
      </c>
      <c r="L50" s="1"/>
    </row>
    <row r="51" spans="1:12" s="2" customFormat="1" ht="19.5" customHeight="1">
      <c r="A51" s="13">
        <v>1.96</v>
      </c>
      <c r="B51" s="13">
        <v>6.16</v>
      </c>
      <c r="C51" s="13">
        <v>13.25</v>
      </c>
      <c r="D51" s="13">
        <v>115.63</v>
      </c>
      <c r="E51" s="27" t="s">
        <v>37</v>
      </c>
      <c r="F51" s="28"/>
      <c r="G51" s="28"/>
      <c r="H51" s="28"/>
      <c r="I51" s="28"/>
      <c r="J51" s="29"/>
      <c r="K51" s="1">
        <v>250</v>
      </c>
      <c r="L51" s="1"/>
    </row>
    <row r="52" spans="1:12" s="2" customFormat="1" ht="19.5" customHeight="1">
      <c r="A52" s="13">
        <v>19.399999999999999</v>
      </c>
      <c r="B52" s="13">
        <v>16.5</v>
      </c>
      <c r="C52" s="13">
        <v>50.4</v>
      </c>
      <c r="D52" s="13">
        <v>427</v>
      </c>
      <c r="E52" s="23" t="s">
        <v>50</v>
      </c>
      <c r="F52" s="23"/>
      <c r="G52" s="23"/>
      <c r="H52" s="23"/>
      <c r="I52" s="23"/>
      <c r="J52" s="23"/>
      <c r="K52" s="1">
        <v>250</v>
      </c>
      <c r="L52" s="1"/>
    </row>
    <row r="53" spans="1:12" s="2" customFormat="1" ht="19.5" customHeight="1">
      <c r="A53" s="1">
        <v>2.35</v>
      </c>
      <c r="B53" s="1">
        <v>0.3</v>
      </c>
      <c r="C53" s="1">
        <v>14.49</v>
      </c>
      <c r="D53" s="1">
        <v>70.5</v>
      </c>
      <c r="E53" s="23" t="s">
        <v>16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9.5" customHeight="1">
      <c r="A54" s="1">
        <v>2</v>
      </c>
      <c r="B54" s="1">
        <v>0.4</v>
      </c>
      <c r="C54" s="1">
        <v>11.9</v>
      </c>
      <c r="D54" s="1">
        <v>59.4</v>
      </c>
      <c r="E54" s="23" t="s">
        <v>15</v>
      </c>
      <c r="F54" s="23"/>
      <c r="G54" s="23"/>
      <c r="H54" s="23"/>
      <c r="I54" s="23"/>
      <c r="J54" s="23"/>
      <c r="K54" s="1">
        <v>30</v>
      </c>
      <c r="L54" s="1"/>
    </row>
    <row r="55" spans="1:12" s="2" customFormat="1" ht="19.5" customHeight="1">
      <c r="A55" s="13">
        <v>0.37</v>
      </c>
      <c r="B55" s="13">
        <v>0.01</v>
      </c>
      <c r="C55" s="13">
        <v>56.11</v>
      </c>
      <c r="D55" s="13">
        <v>217.08</v>
      </c>
      <c r="E55" s="30" t="s">
        <v>38</v>
      </c>
      <c r="F55" s="31"/>
      <c r="G55" s="31"/>
      <c r="H55" s="31"/>
      <c r="I55" s="31"/>
      <c r="J55" s="32"/>
      <c r="K55" s="1">
        <v>200</v>
      </c>
      <c r="L55" s="1"/>
    </row>
    <row r="56" spans="1:12" s="2" customFormat="1" ht="18.75">
      <c r="A56" s="1">
        <v>1.2</v>
      </c>
      <c r="B56" s="1">
        <v>1.2</v>
      </c>
      <c r="C56" s="1">
        <v>29.4</v>
      </c>
      <c r="D56" s="1">
        <v>141</v>
      </c>
      <c r="E56" s="30" t="s">
        <v>42</v>
      </c>
      <c r="F56" s="31"/>
      <c r="G56" s="31"/>
      <c r="H56" s="31"/>
      <c r="I56" s="31"/>
      <c r="J56" s="32"/>
      <c r="K56" s="1">
        <v>300</v>
      </c>
      <c r="L56" s="1"/>
    </row>
    <row r="57" spans="1:12" s="2" customFormat="1" ht="18.75">
      <c r="A57" s="13">
        <v>9.9</v>
      </c>
      <c r="B57" s="13">
        <v>4.18</v>
      </c>
      <c r="C57" s="13">
        <v>3.19</v>
      </c>
      <c r="D57" s="13">
        <v>13.42</v>
      </c>
      <c r="E57" s="30" t="s">
        <v>53</v>
      </c>
      <c r="F57" s="31"/>
      <c r="G57" s="31"/>
      <c r="H57" s="31"/>
      <c r="I57" s="31"/>
      <c r="J57" s="32"/>
      <c r="K57" s="1">
        <v>110</v>
      </c>
      <c r="L57" s="1"/>
    </row>
    <row r="58" spans="1:12" s="2" customFormat="1" ht="18.75">
      <c r="A58" s="37" t="s">
        <v>21</v>
      </c>
      <c r="B58" s="38"/>
      <c r="C58" s="38"/>
      <c r="D58" s="39"/>
      <c r="E58" s="24"/>
      <c r="F58" s="25"/>
      <c r="G58" s="25"/>
      <c r="H58" s="25"/>
      <c r="I58" s="25"/>
      <c r="J58" s="26"/>
      <c r="K58" s="1"/>
      <c r="L58" s="1"/>
    </row>
    <row r="59" spans="1:12" s="11" customFormat="1" ht="18.75">
      <c r="A59" s="10">
        <f>SUM(A50:A57)</f>
        <v>37.340000000000003</v>
      </c>
      <c r="B59" s="10">
        <f>SUM(B50:B57)</f>
        <v>28.75</v>
      </c>
      <c r="C59" s="10">
        <f>SUM(C50:C57)</f>
        <v>179.74</v>
      </c>
      <c r="D59" s="10">
        <f>SUM(D50:D57)</f>
        <v>1048.6300000000001</v>
      </c>
      <c r="E59" s="20"/>
      <c r="F59" s="21"/>
      <c r="G59" s="21"/>
      <c r="H59" s="21"/>
      <c r="I59" s="21"/>
      <c r="J59" s="22"/>
      <c r="K59" s="18">
        <v>1210</v>
      </c>
      <c r="L59" s="12"/>
    </row>
  </sheetData>
  <mergeCells count="58">
    <mergeCell ref="A18:D18"/>
    <mergeCell ref="A47:D47"/>
    <mergeCell ref="E50:J50"/>
    <mergeCell ref="E19:J19"/>
    <mergeCell ref="E35:J35"/>
    <mergeCell ref="E36:J36"/>
    <mergeCell ref="E28:J28"/>
    <mergeCell ref="E29:J29"/>
    <mergeCell ref="E30:J30"/>
    <mergeCell ref="E31:J31"/>
    <mergeCell ref="E32:J32"/>
    <mergeCell ref="A27:D27"/>
    <mergeCell ref="E27:J27"/>
    <mergeCell ref="E20:J20"/>
    <mergeCell ref="E21:J21"/>
    <mergeCell ref="E6:G6"/>
    <mergeCell ref="E7:G7"/>
    <mergeCell ref="E16:J16"/>
    <mergeCell ref="E17:J17"/>
    <mergeCell ref="E18:J18"/>
    <mergeCell ref="E15:J15"/>
    <mergeCell ref="E22:J22"/>
    <mergeCell ref="E23:J23"/>
    <mergeCell ref="E25:J25"/>
    <mergeCell ref="E24:J24"/>
    <mergeCell ref="E26:J26"/>
    <mergeCell ref="A9:C9"/>
    <mergeCell ref="E9:J9"/>
    <mergeCell ref="E11:J11"/>
    <mergeCell ref="E13:J13"/>
    <mergeCell ref="E14:J14"/>
    <mergeCell ref="E12:J12"/>
    <mergeCell ref="E33:J33"/>
    <mergeCell ref="E34:J34"/>
    <mergeCell ref="E48:J48"/>
    <mergeCell ref="E37:J37"/>
    <mergeCell ref="E47:J47"/>
    <mergeCell ref="E44:J44"/>
    <mergeCell ref="E38:J38"/>
    <mergeCell ref="E39:J39"/>
    <mergeCell ref="E40:J40"/>
    <mergeCell ref="E42:J42"/>
    <mergeCell ref="E43:J43"/>
    <mergeCell ref="E59:J59"/>
    <mergeCell ref="A38:D38"/>
    <mergeCell ref="E58:J58"/>
    <mergeCell ref="E57:J57"/>
    <mergeCell ref="A58:D58"/>
    <mergeCell ref="E55:J55"/>
    <mergeCell ref="E56:J56"/>
    <mergeCell ref="E49:J49"/>
    <mergeCell ref="E51:J51"/>
    <mergeCell ref="E52:J52"/>
    <mergeCell ref="E53:J53"/>
    <mergeCell ref="E54:J54"/>
    <mergeCell ref="E45:J45"/>
    <mergeCell ref="E46:J46"/>
    <mergeCell ref="E41:J4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16" sqref="E16:J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3" t="s">
        <v>55</v>
      </c>
      <c r="F11" s="34"/>
      <c r="G11" s="34"/>
      <c r="H11" s="34"/>
      <c r="I11" s="34"/>
      <c r="J11" s="35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37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30" t="s">
        <v>38</v>
      </c>
      <c r="F16" s="31"/>
      <c r="G16" s="31"/>
      <c r="H16" s="31"/>
      <c r="I16" s="31"/>
      <c r="J16" s="32"/>
      <c r="K16" s="1">
        <v>200</v>
      </c>
      <c r="L16" s="1"/>
    </row>
    <row r="17" spans="1:12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22.200000000000003</v>
      </c>
      <c r="B18" s="10">
        <f t="shared" ref="B18:D18" si="0">SUM(B12+B13+B14+B15+B16,)</f>
        <v>20.07</v>
      </c>
      <c r="C18" s="10">
        <f t="shared" si="0"/>
        <v>136.07</v>
      </c>
      <c r="D18" s="10">
        <f t="shared" si="0"/>
        <v>804.21</v>
      </c>
      <c r="E18" s="20"/>
      <c r="F18" s="21"/>
      <c r="G18" s="21"/>
      <c r="H18" s="21"/>
      <c r="I18" s="21"/>
      <c r="J18" s="22"/>
      <c r="K18" s="19">
        <v>710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2023-02-16T07:52:33Z</dcterms:modified>
</cp:coreProperties>
</file>