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смена" sheetId="7" r:id="rId1"/>
    <sheet name="2 смена" sheetId="8" r:id="rId2"/>
  </sheets>
  <calcPr calcId="124519"/>
</workbook>
</file>

<file path=xl/calcChain.xml><?xml version="1.0" encoding="utf-8"?>
<calcChain xmlns="http://schemas.openxmlformats.org/spreadsheetml/2006/main">
  <c r="B32" i="7"/>
  <c r="C32"/>
  <c r="D32"/>
  <c r="A32"/>
  <c r="D26"/>
  <c r="B26"/>
  <c r="C26"/>
  <c r="A26"/>
  <c r="B41" i="8"/>
  <c r="C41"/>
  <c r="D41"/>
  <c r="A41"/>
  <c r="B29"/>
  <c r="C29"/>
  <c r="D29"/>
  <c r="A29"/>
  <c r="B19"/>
  <c r="C19"/>
  <c r="D19"/>
  <c r="A19"/>
  <c r="B18" i="7"/>
  <c r="C18"/>
  <c r="D18"/>
  <c r="A18"/>
</calcChain>
</file>

<file path=xl/sharedStrings.xml><?xml version="1.0" encoding="utf-8"?>
<sst xmlns="http://schemas.openxmlformats.org/spreadsheetml/2006/main" count="89" uniqueCount="47">
  <si>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</si>
  <si>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</si>
  <si>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</si>
  <si>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</si>
  <si>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</si>
  <si>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</si>
  <si>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</si>
  <si>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</si>
  <si>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</si>
  <si>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</si>
  <si>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</si>
  <si>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</si>
  <si>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</si>
  <si>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</si>
  <si>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</si>
  <si>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</si>
  <si>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</si>
  <si>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</si>
  <si>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</si>
  <si>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</si>
  <si>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</si>
  <si>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</si>
  <si>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</si>
  <si>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</si>
  <si>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</si>
  <si>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</si>
  <si>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</si>
  <si>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</si>
  <si>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К4, завтрак 2 (льгот.катег. начал.классы)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</si>
  <si>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</si>
  <si>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</si>
  <si>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</si>
  <si>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</si>
  <si>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</si>
  <si>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</si>
  <si>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</si>
  <si>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</si>
  <si>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</si>
  <si>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</si>
  <si>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</si>
  <si>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</si>
  <si>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Йогурт</t>
  </si>
  <si>
    <t>Яблоко</t>
  </si>
  <si>
    <t>Салат из моркови и яблок</t>
  </si>
  <si>
    <t>на 08.02.2023 г.</t>
  </si>
  <si>
    <t>Продукт творож. "Растишка"</t>
  </si>
  <si>
    <t>Масло сливочное (порц.)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</si>
</sst>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tabSelected="1" workbookViewId="0">
      <selection activeCell="F42" sqref="F4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25</v>
      </c>
      <c r="F6" s="28"/>
      <c r="G6" s="28"/>
    </row>
    <row r="7" spans="1:12" s="2" customFormat="1" ht="18.75">
      <c r="E7" s="28" t="s">
        <v>44</v>
      </c>
      <c r="F7" s="28"/>
      <c r="G7" s="28"/>
    </row>
    <row r="8" spans="1:12" s="2" customFormat="1" ht="6" customHeight="1"/>
    <row r="9" spans="1:12" s="2" customFormat="1" ht="18.75">
      <c r="A9" s="20" t="s">
        <v>3</v>
      </c>
      <c r="B9" s="21"/>
      <c r="C9" s="22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4" customFormat="1" ht="18.75">
      <c r="A11" s="11"/>
      <c r="B11" s="11"/>
      <c r="C11" s="11"/>
      <c r="D11" s="11"/>
      <c r="E11" s="39" t="s">
        <v>26</v>
      </c>
      <c r="F11" s="40"/>
      <c r="G11" s="40"/>
      <c r="H11" s="40"/>
      <c r="I11" s="40"/>
      <c r="J11" s="41"/>
      <c r="K11" s="12"/>
      <c r="L11" s="13">
        <v>70</v>
      </c>
    </row>
    <row r="12" spans="1:12" s="14" customFormat="1" ht="18.75">
      <c r="A12" s="12">
        <v>16.8</v>
      </c>
      <c r="B12" s="12">
        <v>25.9</v>
      </c>
      <c r="C12" s="12">
        <v>4.2</v>
      </c>
      <c r="D12" s="12">
        <v>316.10000000000002</v>
      </c>
      <c r="E12" s="23" t="s">
        <v>33</v>
      </c>
      <c r="F12" s="23"/>
      <c r="G12" s="23"/>
      <c r="H12" s="23"/>
      <c r="I12" s="23"/>
      <c r="J12" s="23"/>
      <c r="K12" s="12">
        <v>200</v>
      </c>
      <c r="L12" s="12"/>
    </row>
    <row r="13" spans="1:12" s="14" customFormat="1" ht="18.75">
      <c r="A13" s="12">
        <v>0.72</v>
      </c>
      <c r="B13" s="12">
        <v>0.18</v>
      </c>
      <c r="C13" s="12">
        <v>6.75</v>
      </c>
      <c r="D13" s="12">
        <v>34.200000000000003</v>
      </c>
      <c r="E13" s="23" t="s">
        <v>34</v>
      </c>
      <c r="F13" s="23"/>
      <c r="G13" s="23"/>
      <c r="H13" s="23"/>
      <c r="I13" s="23"/>
      <c r="J13" s="23"/>
      <c r="K13" s="12">
        <v>90</v>
      </c>
      <c r="L13" s="12"/>
    </row>
    <row r="14" spans="1:12" s="2" customFormat="1" ht="18.75">
      <c r="A14" s="12">
        <v>2.35</v>
      </c>
      <c r="B14" s="12">
        <v>0.3</v>
      </c>
      <c r="C14" s="12">
        <v>14.49</v>
      </c>
      <c r="D14" s="12">
        <v>70.5</v>
      </c>
      <c r="E14" s="23" t="s">
        <v>24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2">
        <v>2</v>
      </c>
      <c r="B15" s="12">
        <v>0.4</v>
      </c>
      <c r="C15" s="12">
        <v>11.9</v>
      </c>
      <c r="D15" s="12">
        <v>59.4</v>
      </c>
      <c r="E15" s="24" t="s">
        <v>14</v>
      </c>
      <c r="F15" s="25"/>
      <c r="G15" s="25"/>
      <c r="H15" s="25"/>
      <c r="I15" s="25"/>
      <c r="J15" s="26"/>
      <c r="K15" s="1">
        <v>30</v>
      </c>
      <c r="L15" s="1"/>
    </row>
    <row r="16" spans="1:12" s="14" customFormat="1" ht="18.75">
      <c r="A16" s="12">
        <v>3.48</v>
      </c>
      <c r="B16" s="12">
        <v>3.37</v>
      </c>
      <c r="C16" s="12">
        <v>22.45</v>
      </c>
      <c r="D16" s="12">
        <v>134.1</v>
      </c>
      <c r="E16" s="23" t="s">
        <v>35</v>
      </c>
      <c r="F16" s="23"/>
      <c r="G16" s="23"/>
      <c r="H16" s="23"/>
      <c r="I16" s="23"/>
      <c r="J16" s="23"/>
      <c r="K16" s="12">
        <v>200</v>
      </c>
      <c r="L16" s="12"/>
    </row>
    <row r="17" spans="1:13" s="14" customFormat="1" ht="18.75">
      <c r="A17" s="39" t="s">
        <v>18</v>
      </c>
      <c r="B17" s="40"/>
      <c r="C17" s="40"/>
      <c r="D17" s="41"/>
      <c r="E17" s="33"/>
      <c r="F17" s="34"/>
      <c r="G17" s="34"/>
      <c r="H17" s="34"/>
      <c r="I17" s="34"/>
      <c r="J17" s="35"/>
      <c r="K17" s="12"/>
      <c r="L17" s="12"/>
    </row>
    <row r="18" spans="1:13" s="16" customFormat="1" ht="18.75">
      <c r="A18" s="15">
        <f>SUM(A12+A13+A14+A15+A16)</f>
        <v>25.35</v>
      </c>
      <c r="B18" s="15">
        <f t="shared" ref="B18:D18" si="0">SUM(B12+B13+B14+B15+B16)</f>
        <v>30.15</v>
      </c>
      <c r="C18" s="15">
        <f t="shared" si="0"/>
        <v>59.789999999999992</v>
      </c>
      <c r="D18" s="15">
        <f t="shared" si="0"/>
        <v>614.29999999999995</v>
      </c>
      <c r="E18" s="32"/>
      <c r="F18" s="32"/>
      <c r="G18" s="32"/>
      <c r="H18" s="32"/>
      <c r="I18" s="32"/>
      <c r="J18" s="32"/>
      <c r="K18" s="13">
        <v>550</v>
      </c>
      <c r="L18" s="13"/>
    </row>
    <row r="19" spans="1:13" s="17" customFormat="1" ht="18.75">
      <c r="A19" s="11"/>
      <c r="B19" s="11"/>
      <c r="C19" s="11"/>
      <c r="D19" s="11"/>
      <c r="E19" s="39" t="s">
        <v>27</v>
      </c>
      <c r="F19" s="40"/>
      <c r="G19" s="40"/>
      <c r="H19" s="40"/>
      <c r="I19" s="40"/>
      <c r="J19" s="41"/>
      <c r="K19" s="12"/>
      <c r="L19" s="13">
        <v>85</v>
      </c>
      <c r="M19" s="14"/>
    </row>
    <row r="20" spans="1:13" s="14" customFormat="1" ht="18.75">
      <c r="A20" s="12">
        <v>16.8</v>
      </c>
      <c r="B20" s="12">
        <v>25.9</v>
      </c>
      <c r="C20" s="12">
        <v>4.2</v>
      </c>
      <c r="D20" s="12">
        <v>316.10000000000002</v>
      </c>
      <c r="E20" s="23" t="s">
        <v>33</v>
      </c>
      <c r="F20" s="23"/>
      <c r="G20" s="23"/>
      <c r="H20" s="23"/>
      <c r="I20" s="23"/>
      <c r="J20" s="23"/>
      <c r="K20" s="12">
        <v>200</v>
      </c>
      <c r="L20" s="12"/>
    </row>
    <row r="21" spans="1:13" s="14" customFormat="1" ht="18.75">
      <c r="A21" s="12">
        <v>0.96</v>
      </c>
      <c r="B21" s="12">
        <v>0.24</v>
      </c>
      <c r="C21" s="12">
        <v>9</v>
      </c>
      <c r="D21" s="12">
        <v>45.6</v>
      </c>
      <c r="E21" s="23" t="s">
        <v>34</v>
      </c>
      <c r="F21" s="23"/>
      <c r="G21" s="23"/>
      <c r="H21" s="23"/>
      <c r="I21" s="23"/>
      <c r="J21" s="23"/>
      <c r="K21" s="12">
        <v>120</v>
      </c>
      <c r="L21" s="12"/>
    </row>
    <row r="22" spans="1:13" s="2" customFormat="1" ht="18.75">
      <c r="A22" s="12">
        <v>2.35</v>
      </c>
      <c r="B22" s="12">
        <v>0.3</v>
      </c>
      <c r="C22" s="12">
        <v>14.49</v>
      </c>
      <c r="D22" s="12">
        <v>70.5</v>
      </c>
      <c r="E22" s="23" t="s">
        <v>24</v>
      </c>
      <c r="F22" s="23"/>
      <c r="G22" s="23"/>
      <c r="H22" s="23"/>
      <c r="I22" s="23"/>
      <c r="J22" s="23"/>
      <c r="K22" s="1">
        <v>30</v>
      </c>
      <c r="L22" s="1"/>
    </row>
    <row r="23" spans="1:13" s="2" customFormat="1" ht="18.75">
      <c r="A23" s="12">
        <v>2</v>
      </c>
      <c r="B23" s="12">
        <v>0.4</v>
      </c>
      <c r="C23" s="12">
        <v>11.9</v>
      </c>
      <c r="D23" s="12">
        <v>59.4</v>
      </c>
      <c r="E23" s="24" t="s">
        <v>14</v>
      </c>
      <c r="F23" s="25"/>
      <c r="G23" s="25"/>
      <c r="H23" s="25"/>
      <c r="I23" s="25"/>
      <c r="J23" s="26"/>
      <c r="K23" s="1">
        <v>30</v>
      </c>
      <c r="L23" s="1"/>
    </row>
    <row r="24" spans="1:13" s="14" customFormat="1" ht="18.75">
      <c r="A24" s="12">
        <v>3.48</v>
      </c>
      <c r="B24" s="12">
        <v>3.37</v>
      </c>
      <c r="C24" s="12">
        <v>22.45</v>
      </c>
      <c r="D24" s="12">
        <v>134.1</v>
      </c>
      <c r="E24" s="23" t="s">
        <v>35</v>
      </c>
      <c r="F24" s="23"/>
      <c r="G24" s="23"/>
      <c r="H24" s="23"/>
      <c r="I24" s="23"/>
      <c r="J24" s="23"/>
      <c r="K24" s="12">
        <v>200</v>
      </c>
      <c r="L24" s="12"/>
    </row>
    <row r="25" spans="1:13" s="14" customFormat="1" ht="18.75">
      <c r="A25" s="12">
        <v>0.1</v>
      </c>
      <c r="B25" s="12">
        <v>8.3000000000000007</v>
      </c>
      <c r="C25" s="12">
        <v>0.1</v>
      </c>
      <c r="D25" s="12">
        <v>74.900000000000006</v>
      </c>
      <c r="E25" s="23" t="s">
        <v>46</v>
      </c>
      <c r="F25" s="23"/>
      <c r="G25" s="23"/>
      <c r="H25" s="23"/>
      <c r="I25" s="23"/>
      <c r="J25" s="23"/>
      <c r="K25" s="12">
        <v>10</v>
      </c>
      <c r="L25" s="12"/>
    </row>
    <row r="26" spans="1:13" s="16" customFormat="1" ht="18.75">
      <c r="A26" s="15">
        <f>SUM(A20+A21+A22+A23+A24+A25)</f>
        <v>25.690000000000005</v>
      </c>
      <c r="B26" s="15">
        <f t="shared" ref="B26:C26" si="1">SUM(B20+B21+B22+B23+B24+B25)</f>
        <v>38.51</v>
      </c>
      <c r="C26" s="15">
        <f t="shared" si="1"/>
        <v>62.139999999999993</v>
      </c>
      <c r="D26" s="15">
        <f>SUM(D20:D25)</f>
        <v>700.6</v>
      </c>
      <c r="E26" s="32"/>
      <c r="F26" s="32"/>
      <c r="G26" s="32"/>
      <c r="H26" s="32"/>
      <c r="I26" s="32"/>
      <c r="J26" s="32"/>
      <c r="K26" s="13">
        <v>590</v>
      </c>
      <c r="L26" s="13"/>
    </row>
    <row r="27" spans="1:13" s="14" customFormat="1" ht="37.5" customHeight="1">
      <c r="A27" s="13"/>
      <c r="B27" s="13"/>
      <c r="C27" s="13"/>
      <c r="D27" s="13"/>
      <c r="E27" s="36" t="s">
        <v>28</v>
      </c>
      <c r="F27" s="37"/>
      <c r="G27" s="37"/>
      <c r="H27" s="37"/>
      <c r="I27" s="37"/>
      <c r="J27" s="38"/>
      <c r="K27" s="13"/>
      <c r="L27" s="13">
        <v>88.5</v>
      </c>
    </row>
    <row r="28" spans="1:13" s="14" customFormat="1" ht="18.75">
      <c r="A28" s="12">
        <v>6</v>
      </c>
      <c r="B28" s="12">
        <v>3.5</v>
      </c>
      <c r="C28" s="12">
        <v>12.5</v>
      </c>
      <c r="D28" s="12">
        <v>106</v>
      </c>
      <c r="E28" s="23" t="s">
        <v>45</v>
      </c>
      <c r="F28" s="23"/>
      <c r="G28" s="23"/>
      <c r="H28" s="23"/>
      <c r="I28" s="23"/>
      <c r="J28" s="23"/>
      <c r="K28" s="12">
        <v>100</v>
      </c>
      <c r="L28" s="12"/>
    </row>
    <row r="29" spans="1:13" s="2" customFormat="1" ht="18.75">
      <c r="A29" s="1">
        <v>1</v>
      </c>
      <c r="B29" s="1">
        <v>0</v>
      </c>
      <c r="C29" s="1">
        <v>25.4</v>
      </c>
      <c r="D29" s="1">
        <v>110</v>
      </c>
      <c r="E29" s="24" t="s">
        <v>22</v>
      </c>
      <c r="F29" s="25"/>
      <c r="G29" s="25"/>
      <c r="H29" s="25"/>
      <c r="I29" s="25"/>
      <c r="J29" s="26"/>
      <c r="K29" s="1">
        <v>200</v>
      </c>
      <c r="L29" s="1"/>
    </row>
    <row r="30" spans="1:13" s="2" customFormat="1" ht="18.75">
      <c r="A30" s="1">
        <v>0.8</v>
      </c>
      <c r="B30" s="1">
        <v>0.8</v>
      </c>
      <c r="C30" s="1">
        <v>19.600000000000001</v>
      </c>
      <c r="D30" s="1">
        <v>94</v>
      </c>
      <c r="E30" s="24" t="s">
        <v>42</v>
      </c>
      <c r="F30" s="25"/>
      <c r="G30" s="25"/>
      <c r="H30" s="25"/>
      <c r="I30" s="25"/>
      <c r="J30" s="26"/>
      <c r="K30" s="1">
        <v>200</v>
      </c>
      <c r="L30" s="1"/>
    </row>
    <row r="31" spans="1:13" s="14" customFormat="1" ht="18.75">
      <c r="A31" s="39" t="s">
        <v>18</v>
      </c>
      <c r="B31" s="40"/>
      <c r="C31" s="40"/>
      <c r="D31" s="41"/>
      <c r="E31" s="33"/>
      <c r="F31" s="34"/>
      <c r="G31" s="34"/>
      <c r="H31" s="34"/>
      <c r="I31" s="34"/>
      <c r="J31" s="35"/>
      <c r="K31" s="12"/>
      <c r="L31" s="12"/>
    </row>
    <row r="32" spans="1:13" s="16" customFormat="1" ht="18.75">
      <c r="A32" s="13">
        <f>SUM(A28:A30)</f>
        <v>7.8</v>
      </c>
      <c r="B32" s="13">
        <f t="shared" ref="B32:D32" si="2">SUM(B28:B30)</f>
        <v>4.3</v>
      </c>
      <c r="C32" s="13">
        <f t="shared" si="2"/>
        <v>57.5</v>
      </c>
      <c r="D32" s="13">
        <f t="shared" si="2"/>
        <v>310</v>
      </c>
      <c r="E32" s="32"/>
      <c r="F32" s="32"/>
      <c r="G32" s="32"/>
      <c r="H32" s="32"/>
      <c r="I32" s="32"/>
      <c r="J32" s="32"/>
      <c r="K32" s="13">
        <v>500</v>
      </c>
      <c r="L32" s="13"/>
    </row>
    <row r="35" spans="7:7" s="2" customFormat="1" ht="18.75">
      <c r="G35" s="2" t="s">
        <v>16</v>
      </c>
    </row>
    <row r="36" spans="7:7" s="2" customFormat="1" ht="18.75">
      <c r="G36" s="2" t="s">
        <v>17</v>
      </c>
    </row>
  </sheetData>
  <mergeCells count="28">
    <mergeCell ref="A9:C9"/>
    <mergeCell ref="E9:J9"/>
    <mergeCell ref="E32:J32"/>
    <mergeCell ref="E20:J20"/>
    <mergeCell ref="E23:J23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11:J11"/>
    <mergeCell ref="E12:J12"/>
    <mergeCell ref="E13:J13"/>
    <mergeCell ref="A17:D17"/>
    <mergeCell ref="E24:J24"/>
    <mergeCell ref="E26:J26"/>
    <mergeCell ref="E31:J31"/>
    <mergeCell ref="E28:J28"/>
    <mergeCell ref="E27:J27"/>
    <mergeCell ref="E29:J29"/>
    <mergeCell ref="E30:J30"/>
    <mergeCell ref="E25:J25"/>
    <mergeCell ref="A31:D3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topLeftCell="A25" workbookViewId="0">
      <selection activeCell="D52" sqref="D51:D5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29</v>
      </c>
      <c r="F6" s="28"/>
      <c r="G6" s="28"/>
    </row>
    <row r="7" spans="1:12" s="2" customFormat="1" ht="18.75">
      <c r="E7" s="28" t="s">
        <v>44</v>
      </c>
      <c r="F7" s="28"/>
      <c r="G7" s="28"/>
    </row>
    <row r="8" spans="1:12" s="2" customFormat="1" ht="6" customHeight="1"/>
    <row r="9" spans="1:12" s="2" customFormat="1" ht="18.75">
      <c r="A9" s="20" t="s">
        <v>3</v>
      </c>
      <c r="B9" s="21"/>
      <c r="C9" s="22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4" customFormat="1" ht="18.75">
      <c r="A11" s="12"/>
      <c r="B11" s="12"/>
      <c r="C11" s="12"/>
      <c r="D11" s="12"/>
      <c r="E11" s="39" t="s">
        <v>30</v>
      </c>
      <c r="F11" s="40"/>
      <c r="G11" s="40"/>
      <c r="H11" s="40"/>
      <c r="I11" s="40"/>
      <c r="J11" s="41"/>
      <c r="K11" s="12"/>
      <c r="L11" s="13">
        <v>70</v>
      </c>
    </row>
    <row r="12" spans="1:12" s="2" customFormat="1" ht="18.75">
      <c r="A12" s="10">
        <v>2.46</v>
      </c>
      <c r="B12" s="10">
        <v>6.23</v>
      </c>
      <c r="C12" s="10">
        <v>14.65</v>
      </c>
      <c r="D12" s="10">
        <v>124</v>
      </c>
      <c r="E12" s="27" t="s">
        <v>36</v>
      </c>
      <c r="F12" s="27"/>
      <c r="G12" s="27"/>
      <c r="H12" s="27"/>
      <c r="I12" s="27"/>
      <c r="J12" s="27"/>
      <c r="K12" s="1">
        <v>250</v>
      </c>
      <c r="L12" s="1"/>
    </row>
    <row r="13" spans="1:12" s="14" customFormat="1" ht="18.75" customHeight="1">
      <c r="A13" s="18">
        <v>16.96</v>
      </c>
      <c r="B13" s="18">
        <v>19.71</v>
      </c>
      <c r="C13" s="18">
        <v>13.5</v>
      </c>
      <c r="D13" s="18">
        <v>251.1</v>
      </c>
      <c r="E13" s="23" t="s">
        <v>37</v>
      </c>
      <c r="F13" s="23"/>
      <c r="G13" s="23"/>
      <c r="H13" s="23"/>
      <c r="I13" s="23"/>
      <c r="J13" s="23"/>
      <c r="K13" s="12">
        <v>90</v>
      </c>
      <c r="L13" s="13"/>
    </row>
    <row r="14" spans="1:12" s="14" customFormat="1" ht="18.75">
      <c r="A14" s="18">
        <v>3.6</v>
      </c>
      <c r="B14" s="18">
        <v>4.95</v>
      </c>
      <c r="C14" s="18">
        <v>17.5</v>
      </c>
      <c r="D14" s="18">
        <v>135.58000000000001</v>
      </c>
      <c r="E14" s="23" t="s">
        <v>38</v>
      </c>
      <c r="F14" s="23"/>
      <c r="G14" s="23"/>
      <c r="H14" s="23"/>
      <c r="I14" s="23"/>
      <c r="J14" s="23"/>
      <c r="K14" s="12">
        <v>150</v>
      </c>
      <c r="L14" s="13"/>
    </row>
    <row r="15" spans="1:12" s="2" customFormat="1" ht="18.75">
      <c r="A15" s="12">
        <v>2.35</v>
      </c>
      <c r="B15" s="12">
        <v>0.3</v>
      </c>
      <c r="C15" s="12">
        <v>14.49</v>
      </c>
      <c r="D15" s="12">
        <v>70.5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2">
        <v>2</v>
      </c>
      <c r="B16" s="12">
        <v>0.4</v>
      </c>
      <c r="C16" s="12">
        <v>11.9</v>
      </c>
      <c r="D16" s="12">
        <v>59.4</v>
      </c>
      <c r="E16" s="24" t="s">
        <v>14</v>
      </c>
      <c r="F16" s="25"/>
      <c r="G16" s="25"/>
      <c r="H16" s="25"/>
      <c r="I16" s="25"/>
      <c r="J16" s="26"/>
      <c r="K16" s="1">
        <v>30</v>
      </c>
      <c r="L16" s="1"/>
    </row>
    <row r="17" spans="1:13" s="14" customFormat="1" ht="18.75">
      <c r="A17" s="18">
        <v>0.6</v>
      </c>
      <c r="B17" s="18">
        <v>0</v>
      </c>
      <c r="C17" s="18">
        <v>22.7</v>
      </c>
      <c r="D17" s="18">
        <v>93</v>
      </c>
      <c r="E17" s="45" t="s">
        <v>39</v>
      </c>
      <c r="F17" s="46"/>
      <c r="G17" s="46"/>
      <c r="H17" s="46"/>
      <c r="I17" s="46"/>
      <c r="J17" s="47"/>
      <c r="K17" s="12">
        <v>200</v>
      </c>
      <c r="L17" s="13"/>
    </row>
    <row r="18" spans="1:13" s="14" customFormat="1" ht="18.75">
      <c r="A18" s="39" t="s">
        <v>19</v>
      </c>
      <c r="B18" s="40"/>
      <c r="C18" s="40"/>
      <c r="D18" s="41"/>
      <c r="E18" s="33"/>
      <c r="F18" s="34"/>
      <c r="G18" s="34"/>
      <c r="H18" s="34"/>
      <c r="I18" s="34"/>
      <c r="J18" s="35"/>
      <c r="K18" s="12"/>
      <c r="L18" s="13"/>
    </row>
    <row r="19" spans="1:13" s="14" customFormat="1" ht="18.75">
      <c r="A19" s="15">
        <f>SUM(A12+A13+A14+A15+A16+A17,)</f>
        <v>27.970000000000006</v>
      </c>
      <c r="B19" s="15">
        <f t="shared" ref="B19:D19" si="0">SUM(B12+B13+B14+B15+B16+B17,)</f>
        <v>31.59</v>
      </c>
      <c r="C19" s="15">
        <f t="shared" si="0"/>
        <v>94.740000000000009</v>
      </c>
      <c r="D19" s="15">
        <f t="shared" si="0"/>
        <v>733.58</v>
      </c>
      <c r="E19" s="42"/>
      <c r="F19" s="43"/>
      <c r="G19" s="43"/>
      <c r="H19" s="43"/>
      <c r="I19" s="43"/>
      <c r="J19" s="44"/>
      <c r="K19" s="13">
        <v>750</v>
      </c>
      <c r="L19" s="13"/>
    </row>
    <row r="20" spans="1:13" s="17" customFormat="1" ht="18.75">
      <c r="A20" s="12"/>
      <c r="B20" s="12"/>
      <c r="C20" s="12"/>
      <c r="D20" s="12"/>
      <c r="E20" s="39" t="s">
        <v>31</v>
      </c>
      <c r="F20" s="40"/>
      <c r="G20" s="40"/>
      <c r="H20" s="40"/>
      <c r="I20" s="40"/>
      <c r="J20" s="41"/>
      <c r="K20" s="12"/>
      <c r="L20" s="13">
        <v>85</v>
      </c>
      <c r="M20" s="14"/>
    </row>
    <row r="21" spans="1:13" s="2" customFormat="1" ht="18.75">
      <c r="A21" s="10">
        <v>1</v>
      </c>
      <c r="B21" s="10">
        <v>10.17</v>
      </c>
      <c r="C21" s="10">
        <v>7.3</v>
      </c>
      <c r="D21" s="10">
        <v>124</v>
      </c>
      <c r="E21" s="27" t="s">
        <v>43</v>
      </c>
      <c r="F21" s="27"/>
      <c r="G21" s="27"/>
      <c r="H21" s="27"/>
      <c r="I21" s="27"/>
      <c r="J21" s="27"/>
      <c r="K21" s="1">
        <v>100</v>
      </c>
      <c r="L21" s="1"/>
    </row>
    <row r="22" spans="1:13" s="2" customFormat="1" ht="18.75">
      <c r="A22" s="10">
        <v>2.46</v>
      </c>
      <c r="B22" s="10">
        <v>6.23</v>
      </c>
      <c r="C22" s="10">
        <v>14.65</v>
      </c>
      <c r="D22" s="10">
        <v>124</v>
      </c>
      <c r="E22" s="27" t="s">
        <v>36</v>
      </c>
      <c r="F22" s="27"/>
      <c r="G22" s="27"/>
      <c r="H22" s="27"/>
      <c r="I22" s="27"/>
      <c r="J22" s="27"/>
      <c r="K22" s="1">
        <v>250</v>
      </c>
      <c r="L22" s="1"/>
    </row>
    <row r="23" spans="1:13" s="14" customFormat="1" ht="18.75" customHeight="1">
      <c r="A23" s="18">
        <v>16.96</v>
      </c>
      <c r="B23" s="18">
        <v>19.71</v>
      </c>
      <c r="C23" s="18">
        <v>13.5</v>
      </c>
      <c r="D23" s="18">
        <v>251.1</v>
      </c>
      <c r="E23" s="23" t="s">
        <v>37</v>
      </c>
      <c r="F23" s="23"/>
      <c r="G23" s="23"/>
      <c r="H23" s="23"/>
      <c r="I23" s="23"/>
      <c r="J23" s="23"/>
      <c r="K23" s="12">
        <v>90</v>
      </c>
      <c r="L23" s="13"/>
    </row>
    <row r="24" spans="1:13" s="14" customFormat="1" ht="18.75">
      <c r="A24" s="18">
        <v>3.6</v>
      </c>
      <c r="B24" s="18">
        <v>4.95</v>
      </c>
      <c r="C24" s="18">
        <v>17.5</v>
      </c>
      <c r="D24" s="18">
        <v>135.58000000000001</v>
      </c>
      <c r="E24" s="23" t="s">
        <v>38</v>
      </c>
      <c r="F24" s="23"/>
      <c r="G24" s="23"/>
      <c r="H24" s="23"/>
      <c r="I24" s="23"/>
      <c r="J24" s="23"/>
      <c r="K24" s="12">
        <v>150</v>
      </c>
      <c r="L24" s="13"/>
    </row>
    <row r="25" spans="1:13" s="2" customFormat="1" ht="18.75">
      <c r="A25" s="12">
        <v>2.35</v>
      </c>
      <c r="B25" s="12">
        <v>0.3</v>
      </c>
      <c r="C25" s="12">
        <v>14.49</v>
      </c>
      <c r="D25" s="12">
        <v>70.5</v>
      </c>
      <c r="E25" s="23" t="s">
        <v>15</v>
      </c>
      <c r="F25" s="23"/>
      <c r="G25" s="23"/>
      <c r="H25" s="23"/>
      <c r="I25" s="23"/>
      <c r="J25" s="23"/>
      <c r="K25" s="1">
        <v>30</v>
      </c>
      <c r="L25" s="1"/>
    </row>
    <row r="26" spans="1:13" s="2" customFormat="1" ht="18.75">
      <c r="A26" s="12">
        <v>2</v>
      </c>
      <c r="B26" s="12">
        <v>0.4</v>
      </c>
      <c r="C26" s="12">
        <v>11.9</v>
      </c>
      <c r="D26" s="12">
        <v>59.4</v>
      </c>
      <c r="E26" s="24" t="s">
        <v>14</v>
      </c>
      <c r="F26" s="25"/>
      <c r="G26" s="25"/>
      <c r="H26" s="25"/>
      <c r="I26" s="25"/>
      <c r="J26" s="26"/>
      <c r="K26" s="1">
        <v>30</v>
      </c>
      <c r="L26" s="1"/>
    </row>
    <row r="27" spans="1:13" s="14" customFormat="1" ht="18.75">
      <c r="A27" s="18">
        <v>0.6</v>
      </c>
      <c r="B27" s="18">
        <v>0</v>
      </c>
      <c r="C27" s="18">
        <v>22.7</v>
      </c>
      <c r="D27" s="18">
        <v>93</v>
      </c>
      <c r="E27" s="45" t="s">
        <v>39</v>
      </c>
      <c r="F27" s="46"/>
      <c r="G27" s="46"/>
      <c r="H27" s="46"/>
      <c r="I27" s="46"/>
      <c r="J27" s="47"/>
      <c r="K27" s="12">
        <v>200</v>
      </c>
      <c r="L27" s="13"/>
    </row>
    <row r="28" spans="1:13" s="14" customFormat="1" ht="18.75">
      <c r="A28" s="39" t="s">
        <v>19</v>
      </c>
      <c r="B28" s="40"/>
      <c r="C28" s="40"/>
      <c r="D28" s="41"/>
      <c r="E28" s="33"/>
      <c r="F28" s="34"/>
      <c r="G28" s="34"/>
      <c r="H28" s="34"/>
      <c r="I28" s="34"/>
      <c r="J28" s="35"/>
      <c r="K28" s="12"/>
      <c r="L28" s="13"/>
    </row>
    <row r="29" spans="1:13" s="14" customFormat="1" ht="18.75">
      <c r="A29" s="15">
        <f>SUM(A21+A22+A23+A24+A25+A26+A27,)</f>
        <v>28.970000000000006</v>
      </c>
      <c r="B29" s="15">
        <f t="shared" ref="B29:D29" si="1">SUM(B21+B22+B23+B24+B25+B26+B27,)</f>
        <v>41.76</v>
      </c>
      <c r="C29" s="15">
        <f t="shared" si="1"/>
        <v>102.04</v>
      </c>
      <c r="D29" s="15">
        <f t="shared" si="1"/>
        <v>857.58</v>
      </c>
      <c r="E29" s="42"/>
      <c r="F29" s="43"/>
      <c r="G29" s="43"/>
      <c r="H29" s="43"/>
      <c r="I29" s="43"/>
      <c r="J29" s="44"/>
      <c r="K29" s="13">
        <v>850</v>
      </c>
      <c r="L29" s="13"/>
    </row>
    <row r="30" spans="1:13" s="14" customFormat="1" ht="21" customHeight="1">
      <c r="A30" s="12"/>
      <c r="B30" s="12"/>
      <c r="C30" s="12"/>
      <c r="D30" s="12"/>
      <c r="E30" s="36" t="s">
        <v>32</v>
      </c>
      <c r="F30" s="37"/>
      <c r="G30" s="37"/>
      <c r="H30" s="37"/>
      <c r="I30" s="37"/>
      <c r="J30" s="38"/>
      <c r="K30" s="12"/>
      <c r="L30" s="13">
        <v>158.5</v>
      </c>
    </row>
    <row r="31" spans="1:13" s="2" customFormat="1" ht="18.75">
      <c r="A31" s="10">
        <v>1</v>
      </c>
      <c r="B31" s="10">
        <v>10.17</v>
      </c>
      <c r="C31" s="10">
        <v>7.3</v>
      </c>
      <c r="D31" s="10">
        <v>124</v>
      </c>
      <c r="E31" s="27" t="s">
        <v>43</v>
      </c>
      <c r="F31" s="27"/>
      <c r="G31" s="27"/>
      <c r="H31" s="27"/>
      <c r="I31" s="27"/>
      <c r="J31" s="27"/>
      <c r="K31" s="1">
        <v>100</v>
      </c>
      <c r="L31" s="1"/>
    </row>
    <row r="32" spans="1:13" s="2" customFormat="1" ht="18.75">
      <c r="A32" s="10">
        <v>2.46</v>
      </c>
      <c r="B32" s="10">
        <v>6.23</v>
      </c>
      <c r="C32" s="10">
        <v>14.65</v>
      </c>
      <c r="D32" s="10">
        <v>124</v>
      </c>
      <c r="E32" s="27" t="s">
        <v>36</v>
      </c>
      <c r="F32" s="27"/>
      <c r="G32" s="27"/>
      <c r="H32" s="27"/>
      <c r="I32" s="27"/>
      <c r="J32" s="27"/>
      <c r="K32" s="1">
        <v>250</v>
      </c>
      <c r="L32" s="1"/>
    </row>
    <row r="33" spans="1:12" s="14" customFormat="1" ht="18.75" customHeight="1">
      <c r="A33" s="18">
        <v>16.96</v>
      </c>
      <c r="B33" s="18">
        <v>19.71</v>
      </c>
      <c r="C33" s="18">
        <v>13.5</v>
      </c>
      <c r="D33" s="18">
        <v>251.1</v>
      </c>
      <c r="E33" s="23" t="s">
        <v>37</v>
      </c>
      <c r="F33" s="23"/>
      <c r="G33" s="23"/>
      <c r="H33" s="23"/>
      <c r="I33" s="23"/>
      <c r="J33" s="23"/>
      <c r="K33" s="12">
        <v>90</v>
      </c>
      <c r="L33" s="13"/>
    </row>
    <row r="34" spans="1:12" s="14" customFormat="1" ht="18.75">
      <c r="A34" s="18">
        <v>3.6</v>
      </c>
      <c r="B34" s="18">
        <v>4.95</v>
      </c>
      <c r="C34" s="18">
        <v>17.5</v>
      </c>
      <c r="D34" s="18">
        <v>135.58000000000001</v>
      </c>
      <c r="E34" s="23" t="s">
        <v>38</v>
      </c>
      <c r="F34" s="23"/>
      <c r="G34" s="23"/>
      <c r="H34" s="23"/>
      <c r="I34" s="23"/>
      <c r="J34" s="23"/>
      <c r="K34" s="12">
        <v>150</v>
      </c>
      <c r="L34" s="13"/>
    </row>
    <row r="35" spans="1:12" s="2" customFormat="1" ht="18.75">
      <c r="A35" s="12">
        <v>2.35</v>
      </c>
      <c r="B35" s="12">
        <v>0.3</v>
      </c>
      <c r="C35" s="12">
        <v>14.49</v>
      </c>
      <c r="D35" s="12">
        <v>70.5</v>
      </c>
      <c r="E35" s="23" t="s">
        <v>15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2">
        <v>2</v>
      </c>
      <c r="B36" s="12">
        <v>0.4</v>
      </c>
      <c r="C36" s="12">
        <v>11.9</v>
      </c>
      <c r="D36" s="12">
        <v>59.4</v>
      </c>
      <c r="E36" s="24" t="s">
        <v>14</v>
      </c>
      <c r="F36" s="25"/>
      <c r="G36" s="25"/>
      <c r="H36" s="25"/>
      <c r="I36" s="25"/>
      <c r="J36" s="26"/>
      <c r="K36" s="1">
        <v>30</v>
      </c>
      <c r="L36" s="1"/>
    </row>
    <row r="37" spans="1:12" s="14" customFormat="1" ht="18.75">
      <c r="A37" s="18">
        <v>0.6</v>
      </c>
      <c r="B37" s="18">
        <v>0</v>
      </c>
      <c r="C37" s="18">
        <v>22.7</v>
      </c>
      <c r="D37" s="18">
        <v>93</v>
      </c>
      <c r="E37" s="45" t="s">
        <v>39</v>
      </c>
      <c r="F37" s="46"/>
      <c r="G37" s="46"/>
      <c r="H37" s="46"/>
      <c r="I37" s="46"/>
      <c r="J37" s="47"/>
      <c r="K37" s="12">
        <v>200</v>
      </c>
      <c r="L37" s="13"/>
    </row>
    <row r="38" spans="1:12" s="14" customFormat="1" ht="18.75">
      <c r="A38" s="12">
        <v>7</v>
      </c>
      <c r="B38" s="12">
        <v>4.8</v>
      </c>
      <c r="C38" s="12">
        <v>10.4</v>
      </c>
      <c r="D38" s="12">
        <v>112</v>
      </c>
      <c r="E38" s="23" t="s">
        <v>41</v>
      </c>
      <c r="F38" s="23"/>
      <c r="G38" s="23"/>
      <c r="H38" s="23"/>
      <c r="I38" s="23"/>
      <c r="J38" s="23"/>
      <c r="K38" s="12">
        <v>115</v>
      </c>
      <c r="L38" s="12"/>
    </row>
    <row r="39" spans="1:12" s="14" customFormat="1" ht="18.75">
      <c r="A39" s="12">
        <v>1</v>
      </c>
      <c r="B39" s="12">
        <v>0</v>
      </c>
      <c r="C39" s="12">
        <v>25.4</v>
      </c>
      <c r="D39" s="12">
        <v>110</v>
      </c>
      <c r="E39" s="45" t="s">
        <v>22</v>
      </c>
      <c r="F39" s="46"/>
      <c r="G39" s="46"/>
      <c r="H39" s="46"/>
      <c r="I39" s="46"/>
      <c r="J39" s="47"/>
      <c r="K39" s="12">
        <v>200</v>
      </c>
      <c r="L39" s="12"/>
    </row>
    <row r="40" spans="1:12" s="14" customFormat="1" ht="18.75">
      <c r="A40" s="39" t="s">
        <v>20</v>
      </c>
      <c r="B40" s="40"/>
      <c r="C40" s="40"/>
      <c r="D40" s="41"/>
      <c r="E40" s="33"/>
      <c r="F40" s="34"/>
      <c r="G40" s="34"/>
      <c r="H40" s="34"/>
      <c r="I40" s="34"/>
      <c r="J40" s="35"/>
      <c r="K40" s="12"/>
      <c r="L40" s="12"/>
    </row>
    <row r="41" spans="1:12" s="16" customFormat="1" ht="18.75">
      <c r="A41" s="15">
        <f>ROUND(A31+A32+A33+A34+A35+A36+A37+A38+A39,2)</f>
        <v>36.97</v>
      </c>
      <c r="B41" s="15">
        <f>ROUND(B31+B32+B33+B34+B35+B36+B37+B38+B39,2)</f>
        <v>46.56</v>
      </c>
      <c r="C41" s="15">
        <f>ROUND(C31+C32+C33+C34+C35+C36+C37+C38+C39,2)</f>
        <v>137.84</v>
      </c>
      <c r="D41" s="15">
        <f>ROUND(D31+D32+D33+D34+D35+D36+D37+D38+D39,2)</f>
        <v>1079.58</v>
      </c>
      <c r="E41" s="42"/>
      <c r="F41" s="43"/>
      <c r="G41" s="43"/>
      <c r="H41" s="43"/>
      <c r="I41" s="43"/>
      <c r="J41" s="44"/>
      <c r="K41" s="13">
        <v>1165</v>
      </c>
      <c r="L41" s="19"/>
    </row>
    <row r="45" spans="1:12" s="2" customFormat="1" ht="18.75">
      <c r="G45" s="2" t="s">
        <v>16</v>
      </c>
    </row>
    <row r="46" spans="1:12" s="2" customFormat="1" ht="18.75">
      <c r="G46" s="2" t="s">
        <v>17</v>
      </c>
    </row>
  </sheetData>
  <mergeCells count="38">
    <mergeCell ref="A28:D2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E19:J19"/>
    <mergeCell ref="E20:J20"/>
    <mergeCell ref="E29:J29"/>
    <mergeCell ref="E25:J25"/>
    <mergeCell ref="E26:J26"/>
    <mergeCell ref="E27:J27"/>
    <mergeCell ref="E28:J28"/>
    <mergeCell ref="E22:J22"/>
    <mergeCell ref="E23:J23"/>
    <mergeCell ref="E24:J24"/>
    <mergeCell ref="E21:J21"/>
    <mergeCell ref="E39:J39"/>
    <mergeCell ref="E34:J34"/>
    <mergeCell ref="E30:J30"/>
    <mergeCell ref="E35:J35"/>
    <mergeCell ref="E36:J36"/>
    <mergeCell ref="E37:J37"/>
    <mergeCell ref="E38:J38"/>
    <mergeCell ref="E31:J31"/>
    <mergeCell ref="E33:J33"/>
    <mergeCell ref="E32:J32"/>
    <mergeCell ref="E40:J40"/>
    <mergeCell ref="E41:J41"/>
    <mergeCell ref="A40:D4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2023-02-07T02:22:31Z</dcterms:modified>
</cp:coreProperties>
</file>