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B57"/>
  <c r="C57"/>
  <c r="D57"/>
  <c r="A57"/>
  <c r="B29"/>
  <c r="C29"/>
  <c r="D29"/>
  <c r="A29"/>
  <c r="B18" i="2"/>
  <c r="C18"/>
  <c r="D18"/>
  <c r="A18"/>
  <c r="D64" i="8"/>
  <c r="C64"/>
  <c r="B64"/>
  <c r="A64"/>
  <c r="B42"/>
  <c r="C42"/>
  <c r="D42"/>
  <c r="A42"/>
  <c r="B39" i="7" l="1"/>
  <c r="C39"/>
  <c r="D39"/>
  <c r="A39"/>
  <c r="D51" i="8" l="1"/>
  <c r="C51"/>
  <c r="B51"/>
  <c r="A51"/>
  <c r="D29"/>
  <c r="C29"/>
  <c r="B29"/>
  <c r="A29"/>
  <c r="D19"/>
  <c r="C19"/>
  <c r="B19"/>
  <c r="A19"/>
  <c r="K19" i="7"/>
  <c r="D19"/>
  <c r="C19"/>
  <c r="B19"/>
  <c r="A19"/>
  <c r="D27" i="2"/>
  <c r="C27"/>
  <c r="B27"/>
  <c r="A27"/>
</calcChain>
</file>

<file path=xl/sharedStrings.xml><?xml version="1.0" encoding="utf-8"?>
<sst xmlns="http://schemas.openxmlformats.org/spreadsheetml/2006/main" count="165" uniqueCount="58">
  <si>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</si>
  <si>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</si>
  <si>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</si>
  <si>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</si>
  <si>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</si>
  <si>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</si>
  <si>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</si>
  <si>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</si>
  <si>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</si>
  <si>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</si>
  <si>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</si>
  <si>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</si>
  <si>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</si>
  <si>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</si>
  <si>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</si>
  <si>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</si>
  <si>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</si>
  <si>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</si>
  <si>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</si>
  <si>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</si>
  <si>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</si>
  <si>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</si>
  <si>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</si>
  <si>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</si>
  <si>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</si>
  <si>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</si>
  <si>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</si>
  <si>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</si>
  <si>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</si>
  <si>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</si>
  <si>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</si>
  <si>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</si>
  <si>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</si>
  <si>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</si>
  <si>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</si>
  <si>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</si>
  <si>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</si>
  <si>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</si>
  <si>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</si>
  <si>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</si>
  <si>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</si>
  <si>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</si>
  <si>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</si>
  <si>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</si>
  <si>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</si>
  <si>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</si>
  <si>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</si>
  <si>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</si>
  <si>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</si>
  <si>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</si>
  <si>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</si>
  <si>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</si>
  <si>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</si>
  <si>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</si>
  <si>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</si>
  <si>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</si>
  <si>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Помидор в нарезке</t>
  </si>
  <si>
    <t>на 16.11.2022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</si>
</sst>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7" workbookViewId="0">
      <selection activeCell="E17" sqref="E17:J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79.83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7" t="s">
        <v>44</v>
      </c>
      <c r="F12" s="27"/>
      <c r="G12" s="27"/>
      <c r="H12" s="27"/>
      <c r="I12" s="27"/>
      <c r="J12" s="27"/>
      <c r="K12" s="1">
        <v>100</v>
      </c>
      <c r="L12" s="1">
        <v>36.799999999999997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7" t="s">
        <v>45</v>
      </c>
      <c r="F13" s="27"/>
      <c r="G13" s="27"/>
      <c r="H13" s="27"/>
      <c r="I13" s="27"/>
      <c r="J13" s="27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7" t="s">
        <v>16</v>
      </c>
      <c r="F14" s="27"/>
      <c r="G14" s="27"/>
      <c r="H14" s="27"/>
      <c r="I14" s="27"/>
      <c r="J14" s="27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7" t="s">
        <v>46</v>
      </c>
      <c r="F16" s="27"/>
      <c r="G16" s="27"/>
      <c r="H16" s="27"/>
      <c r="I16" s="27"/>
      <c r="J16" s="27"/>
      <c r="K16" s="1">
        <v>200</v>
      </c>
      <c r="L16" s="1">
        <v>19.71</v>
      </c>
    </row>
    <row r="17" spans="1:12">
      <c r="A17" s="31" t="s">
        <v>19</v>
      </c>
      <c r="B17" s="32"/>
      <c r="C17" s="32"/>
      <c r="D17" s="33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42.43</v>
      </c>
      <c r="B18" s="20">
        <f t="shared" ref="B18:D18" si="0">SUM(B12+B13+B14+B15+B16)</f>
        <v>6.91</v>
      </c>
      <c r="C18" s="20">
        <f t="shared" si="0"/>
        <v>93.12</v>
      </c>
      <c r="D18" s="20">
        <f t="shared" si="0"/>
        <v>603.92000000000007</v>
      </c>
      <c r="E18" s="41"/>
      <c r="F18" s="41"/>
      <c r="G18" s="41"/>
      <c r="H18" s="41"/>
      <c r="I18" s="41"/>
      <c r="J18" s="41"/>
      <c r="K18" s="18">
        <v>540</v>
      </c>
      <c r="L18" s="18"/>
    </row>
    <row r="19" spans="1:12" ht="39.75" customHeight="1">
      <c r="A19" s="1"/>
      <c r="B19" s="1"/>
      <c r="C19" s="1"/>
      <c r="D19" s="1"/>
      <c r="E19" s="38" t="s">
        <v>24</v>
      </c>
      <c r="F19" s="39"/>
      <c r="G19" s="39"/>
      <c r="H19" s="39"/>
      <c r="I19" s="39"/>
      <c r="J19" s="40"/>
      <c r="K19" s="1"/>
      <c r="L19" s="10">
        <v>108.19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7" t="s">
        <v>47</v>
      </c>
      <c r="F20" s="27"/>
      <c r="G20" s="27"/>
      <c r="H20" s="27"/>
      <c r="I20" s="27"/>
      <c r="J20" s="27"/>
      <c r="K20" s="1">
        <v>250</v>
      </c>
      <c r="L20" s="1">
        <v>16.22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7" t="s">
        <v>48</v>
      </c>
      <c r="F21" s="27"/>
      <c r="G21" s="27"/>
      <c r="H21" s="27"/>
      <c r="I21" s="27"/>
      <c r="J21" s="27"/>
      <c r="K21" s="1">
        <v>100</v>
      </c>
      <c r="L21" s="1">
        <v>65.03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7" t="s">
        <v>49</v>
      </c>
      <c r="F22" s="27"/>
      <c r="G22" s="27"/>
      <c r="H22" s="27"/>
      <c r="I22" s="27"/>
      <c r="J22" s="27"/>
      <c r="K22" s="1">
        <v>150</v>
      </c>
      <c r="L22" s="1">
        <v>16.940000000000001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7" t="s">
        <v>16</v>
      </c>
      <c r="F23" s="27"/>
      <c r="G23" s="27"/>
      <c r="H23" s="27"/>
      <c r="I23" s="27"/>
      <c r="J23" s="27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7" t="s">
        <v>15</v>
      </c>
      <c r="F24" s="27"/>
      <c r="G24" s="27"/>
      <c r="H24" s="27"/>
      <c r="I24" s="27"/>
      <c r="J24" s="27"/>
      <c r="K24" s="1">
        <v>30</v>
      </c>
      <c r="L24" s="1">
        <v>1.73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28" t="s">
        <v>50</v>
      </c>
      <c r="F25" s="29"/>
      <c r="G25" s="29"/>
      <c r="H25" s="29"/>
      <c r="I25" s="29"/>
      <c r="J25" s="30"/>
      <c r="K25" s="1">
        <v>200</v>
      </c>
      <c r="L25" s="1">
        <v>6.27</v>
      </c>
    </row>
    <row r="26" spans="1:12">
      <c r="A26" s="31" t="s">
        <v>20</v>
      </c>
      <c r="B26" s="32"/>
      <c r="C26" s="32"/>
      <c r="D26" s="33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SUM(A20+A21+A22+A23+A24+A25,)</f>
        <v>41.16</v>
      </c>
      <c r="B27" s="10">
        <f t="shared" ref="B27:D27" si="1">SUM(B20+B21+B22+B23+B24+B25,)</f>
        <v>24.07</v>
      </c>
      <c r="C27" s="10">
        <f t="shared" si="1"/>
        <v>125.74000000000001</v>
      </c>
      <c r="D27" s="10">
        <f t="shared" si="1"/>
        <v>886.23</v>
      </c>
      <c r="E27" s="21"/>
      <c r="F27" s="22"/>
      <c r="G27" s="22"/>
      <c r="H27" s="22"/>
      <c r="I27" s="22"/>
      <c r="J27" s="23"/>
      <c r="K27" s="18">
        <v>760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10" workbookViewId="0">
      <selection activeCell="N40" sqref="N4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0.4</v>
      </c>
      <c r="B13" s="14">
        <v>0</v>
      </c>
      <c r="C13" s="14">
        <v>2.5</v>
      </c>
      <c r="D13" s="14">
        <v>11.5</v>
      </c>
      <c r="E13" s="42" t="s">
        <v>56</v>
      </c>
      <c r="F13" s="42"/>
      <c r="G13" s="42"/>
      <c r="H13" s="42"/>
      <c r="I13" s="42"/>
      <c r="J13" s="42"/>
      <c r="K13" s="14">
        <v>100</v>
      </c>
      <c r="L13" s="14"/>
    </row>
    <row r="14" spans="1:12" s="15" customFormat="1" ht="18.75">
      <c r="A14" s="14">
        <v>0.8</v>
      </c>
      <c r="B14" s="14">
        <v>0.2</v>
      </c>
      <c r="C14" s="14">
        <v>7.5</v>
      </c>
      <c r="D14" s="14">
        <v>38</v>
      </c>
      <c r="E14" s="42" t="s">
        <v>40</v>
      </c>
      <c r="F14" s="42"/>
      <c r="G14" s="42"/>
      <c r="H14" s="42"/>
      <c r="I14" s="42"/>
      <c r="J14" s="42"/>
      <c r="K14" s="14">
        <v>100</v>
      </c>
      <c r="L14" s="14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26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">
        <v>3.48</v>
      </c>
      <c r="B17" s="1">
        <v>3.37</v>
      </c>
      <c r="C17" s="1">
        <v>22.45</v>
      </c>
      <c r="D17" s="1">
        <v>134.1</v>
      </c>
      <c r="E17" s="27" t="s">
        <v>41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SUM(A12+A14+A15+A16+A17)</f>
        <v>25.430000000000003</v>
      </c>
      <c r="B19" s="10">
        <f t="shared" ref="B19:D19" si="0">SUM(B12+B14+B15+B16+B17)</f>
        <v>30.169999999999998</v>
      </c>
      <c r="C19" s="10">
        <f t="shared" si="0"/>
        <v>60.539999999999992</v>
      </c>
      <c r="D19" s="10">
        <f t="shared" si="0"/>
        <v>618.1</v>
      </c>
      <c r="E19" s="41"/>
      <c r="F19" s="41"/>
      <c r="G19" s="41"/>
      <c r="H19" s="41"/>
      <c r="I19" s="41"/>
      <c r="J19" s="41"/>
      <c r="K19" s="19">
        <f>SUM(K12:K17)</f>
        <v>660</v>
      </c>
      <c r="L19" s="19"/>
    </row>
    <row r="20" spans="1:13" ht="18.75">
      <c r="A20" s="6"/>
      <c r="B20" s="6"/>
      <c r="C20" s="6"/>
      <c r="D20" s="6"/>
      <c r="E20" s="31" t="s">
        <v>29</v>
      </c>
      <c r="F20" s="32"/>
      <c r="G20" s="32"/>
      <c r="H20" s="32"/>
      <c r="I20" s="32"/>
      <c r="J20" s="33"/>
      <c r="K20" s="1"/>
      <c r="L20" s="16">
        <v>85</v>
      </c>
      <c r="M20" s="2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2" t="s">
        <v>39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0.4</v>
      </c>
      <c r="B22" s="14">
        <v>0</v>
      </c>
      <c r="C22" s="14">
        <v>2.5</v>
      </c>
      <c r="D22" s="14">
        <v>11.5</v>
      </c>
      <c r="E22" s="42" t="s">
        <v>56</v>
      </c>
      <c r="F22" s="42"/>
      <c r="G22" s="42"/>
      <c r="H22" s="42"/>
      <c r="I22" s="42"/>
      <c r="J22" s="42"/>
      <c r="K22" s="14">
        <v>100</v>
      </c>
      <c r="L22" s="14"/>
    </row>
    <row r="23" spans="1:13" s="15" customFormat="1" ht="18.75">
      <c r="A23" s="14">
        <v>0.8</v>
      </c>
      <c r="B23" s="14">
        <v>0.2</v>
      </c>
      <c r="C23" s="14">
        <v>7.5</v>
      </c>
      <c r="D23" s="14">
        <v>38</v>
      </c>
      <c r="E23" s="42" t="s">
        <v>40</v>
      </c>
      <c r="F23" s="42"/>
      <c r="G23" s="42"/>
      <c r="H23" s="42"/>
      <c r="I23" s="42"/>
      <c r="J23" s="42"/>
      <c r="K23" s="14">
        <v>100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7" t="s">
        <v>26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3.48</v>
      </c>
      <c r="B26" s="1">
        <v>3.37</v>
      </c>
      <c r="C26" s="1">
        <v>22.45</v>
      </c>
      <c r="D26" s="1">
        <v>134.1</v>
      </c>
      <c r="E26" s="27" t="s">
        <v>41</v>
      </c>
      <c r="F26" s="27"/>
      <c r="G26" s="27"/>
      <c r="H26" s="27"/>
      <c r="I26" s="27"/>
      <c r="J26" s="27"/>
      <c r="K26" s="1">
        <v>200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7" t="s">
        <v>51</v>
      </c>
      <c r="F27" s="27"/>
      <c r="G27" s="27"/>
      <c r="H27" s="27"/>
      <c r="I27" s="27"/>
      <c r="J27" s="27"/>
      <c r="K27" s="1">
        <v>10</v>
      </c>
      <c r="L27" s="1"/>
    </row>
    <row r="28" spans="1:13" s="2" customFormat="1" ht="18.75">
      <c r="A28" s="31" t="s">
        <v>19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SUM(A21+A22+A23+A24+A25+A26+A27)</f>
        <v>25.930000000000003</v>
      </c>
      <c r="B29" s="10">
        <f t="shared" ref="B29:D29" si="1">SUM(B21+B22+B23+B24+B25+B26+B27)</f>
        <v>38.47</v>
      </c>
      <c r="C29" s="10">
        <f t="shared" si="1"/>
        <v>63.139999999999993</v>
      </c>
      <c r="D29" s="10">
        <f t="shared" si="1"/>
        <v>704.5</v>
      </c>
      <c r="E29" s="41"/>
      <c r="F29" s="41"/>
      <c r="G29" s="41"/>
      <c r="H29" s="41"/>
      <c r="I29" s="41"/>
      <c r="J29" s="41"/>
      <c r="K29" s="19">
        <v>670</v>
      </c>
      <c r="L29" s="19"/>
    </row>
    <row r="30" spans="1:13" s="2" customFormat="1" ht="37.5" customHeight="1">
      <c r="A30" s="16"/>
      <c r="B30" s="16"/>
      <c r="C30" s="16"/>
      <c r="D30" s="16"/>
      <c r="E30" s="38" t="s">
        <v>30</v>
      </c>
      <c r="F30" s="39"/>
      <c r="G30" s="39"/>
      <c r="H30" s="39"/>
      <c r="I30" s="39"/>
      <c r="J30" s="40"/>
      <c r="K30" s="16"/>
      <c r="L30" s="16">
        <v>88</v>
      </c>
    </row>
    <row r="31" spans="1:13" s="2" customFormat="1" ht="18.75">
      <c r="A31" s="1">
        <v>0.5</v>
      </c>
      <c r="B31" s="1">
        <v>0</v>
      </c>
      <c r="C31" s="1">
        <v>1.8</v>
      </c>
      <c r="D31" s="1">
        <v>9.1</v>
      </c>
      <c r="E31" s="27" t="s">
        <v>43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27" t="s">
        <v>44</v>
      </c>
      <c r="F32" s="27"/>
      <c r="G32" s="27"/>
      <c r="H32" s="27"/>
      <c r="I32" s="27"/>
      <c r="J32" s="27"/>
      <c r="K32" s="1">
        <v>100</v>
      </c>
      <c r="L32" s="1"/>
    </row>
    <row r="33" spans="1:12" s="2" customFormat="1" ht="18.75">
      <c r="A33" s="1">
        <v>18.48</v>
      </c>
      <c r="B33" s="1">
        <v>1.32</v>
      </c>
      <c r="C33" s="1">
        <v>43.56</v>
      </c>
      <c r="D33" s="1">
        <v>259.92</v>
      </c>
      <c r="E33" s="27" t="s">
        <v>45</v>
      </c>
      <c r="F33" s="27"/>
      <c r="G33" s="27"/>
      <c r="H33" s="27"/>
      <c r="I33" s="27"/>
      <c r="J33" s="27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7" t="s">
        <v>16</v>
      </c>
      <c r="F34" s="27"/>
      <c r="G34" s="27"/>
      <c r="H34" s="27"/>
      <c r="I34" s="27"/>
      <c r="J34" s="27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7" t="s">
        <v>15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7" t="s">
        <v>46</v>
      </c>
      <c r="F36" s="27"/>
      <c r="G36" s="27"/>
      <c r="H36" s="27"/>
      <c r="I36" s="27"/>
      <c r="J36" s="27"/>
      <c r="K36" s="1">
        <v>200</v>
      </c>
      <c r="L36" s="1"/>
    </row>
    <row r="37" spans="1:12" s="2" customFormat="1" ht="18.75">
      <c r="A37" s="1">
        <v>7.74</v>
      </c>
      <c r="B37" s="1">
        <v>8.0399999999999991</v>
      </c>
      <c r="C37" s="1">
        <v>32.950000000000003</v>
      </c>
      <c r="D37" s="1">
        <v>276</v>
      </c>
      <c r="E37" s="27" t="s">
        <v>52</v>
      </c>
      <c r="F37" s="27"/>
      <c r="G37" s="27"/>
      <c r="H37" s="27"/>
      <c r="I37" s="27"/>
      <c r="J37" s="27"/>
      <c r="K37" s="1">
        <v>100</v>
      </c>
      <c r="L37" s="1"/>
    </row>
    <row r="38" spans="1:12" s="2" customFormat="1" ht="18.75">
      <c r="A38" s="31" t="s">
        <v>19</v>
      </c>
      <c r="B38" s="32"/>
      <c r="C38" s="32"/>
      <c r="D38" s="33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9">
        <f>SUM(A31+A32+A33+A34+A35+A36+A37)</f>
        <v>50.67</v>
      </c>
      <c r="B39" s="20">
        <f t="shared" ref="B39:D39" si="2">SUM(B31+B32+B33+B34+B35+B36+B37)</f>
        <v>14.95</v>
      </c>
      <c r="C39" s="20">
        <f t="shared" si="2"/>
        <v>127.87</v>
      </c>
      <c r="D39" s="20">
        <f t="shared" si="2"/>
        <v>889.02</v>
      </c>
      <c r="E39" s="41"/>
      <c r="F39" s="41"/>
      <c r="G39" s="41"/>
      <c r="H39" s="41"/>
      <c r="I39" s="41"/>
      <c r="J39" s="41"/>
      <c r="K39" s="19">
        <v>740</v>
      </c>
      <c r="L39" s="19"/>
    </row>
    <row r="40" spans="1:12" s="2" customFormat="1" ht="37.5" customHeight="1">
      <c r="A40" s="16"/>
      <c r="B40" s="16"/>
      <c r="C40" s="16"/>
      <c r="D40" s="16"/>
      <c r="E40" s="38" t="s">
        <v>31</v>
      </c>
      <c r="F40" s="39"/>
      <c r="G40" s="39"/>
      <c r="H40" s="39"/>
      <c r="I40" s="39"/>
      <c r="J40" s="40"/>
      <c r="K40" s="16"/>
      <c r="L40" s="16">
        <v>88.5</v>
      </c>
    </row>
    <row r="41" spans="1:12" s="2" customFormat="1" ht="18.75">
      <c r="A41" s="1">
        <v>0.5</v>
      </c>
      <c r="B41" s="1">
        <v>0</v>
      </c>
      <c r="C41" s="1">
        <v>1.8</v>
      </c>
      <c r="D41" s="1">
        <v>9.1</v>
      </c>
      <c r="E41" s="27" t="s">
        <v>43</v>
      </c>
      <c r="F41" s="27"/>
      <c r="G41" s="27"/>
      <c r="H41" s="27"/>
      <c r="I41" s="27"/>
      <c r="J41" s="27"/>
      <c r="K41" s="1">
        <v>100</v>
      </c>
      <c r="L41" s="1"/>
    </row>
    <row r="42" spans="1:12" s="2" customFormat="1" ht="18.75">
      <c r="A42" s="1">
        <v>19.3</v>
      </c>
      <c r="B42" s="1">
        <v>4.8899999999999997</v>
      </c>
      <c r="C42" s="1">
        <v>12.67</v>
      </c>
      <c r="D42" s="1">
        <v>171</v>
      </c>
      <c r="E42" s="27" t="s">
        <v>44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1">
        <v>18.48</v>
      </c>
      <c r="B43" s="1">
        <v>1.32</v>
      </c>
      <c r="C43" s="1">
        <v>43.56</v>
      </c>
      <c r="D43" s="1">
        <v>259.92</v>
      </c>
      <c r="E43" s="27" t="s">
        <v>45</v>
      </c>
      <c r="F43" s="27"/>
      <c r="G43" s="27"/>
      <c r="H43" s="27"/>
      <c r="I43" s="27"/>
      <c r="J43" s="27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7" t="s">
        <v>16</v>
      </c>
      <c r="F44" s="27"/>
      <c r="G44" s="27"/>
      <c r="H44" s="27"/>
      <c r="I44" s="27"/>
      <c r="J44" s="27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7" t="s">
        <v>15</v>
      </c>
      <c r="F45" s="27"/>
      <c r="G45" s="27"/>
      <c r="H45" s="27"/>
      <c r="I45" s="27"/>
      <c r="J45" s="27"/>
      <c r="K45" s="1">
        <v>30</v>
      </c>
      <c r="L45" s="1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27" t="s">
        <v>46</v>
      </c>
      <c r="F46" s="27"/>
      <c r="G46" s="27"/>
      <c r="H46" s="27"/>
      <c r="I46" s="27"/>
      <c r="J46" s="27"/>
      <c r="K46" s="1">
        <v>200</v>
      </c>
      <c r="L46" s="1"/>
    </row>
    <row r="47" spans="1:12" s="2" customFormat="1" ht="18.75">
      <c r="A47" s="31" t="s">
        <v>19</v>
      </c>
      <c r="B47" s="32"/>
      <c r="C47" s="32"/>
      <c r="D47" s="33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20">
        <f>SUM(A41+A42+A43+A44+A45+A46)</f>
        <v>42.93</v>
      </c>
      <c r="B48" s="20">
        <f t="shared" ref="B48:D48" si="3">SUM(B41+B42+B43+B44+B45+B46)</f>
        <v>6.91</v>
      </c>
      <c r="C48" s="20">
        <f t="shared" si="3"/>
        <v>94.92</v>
      </c>
      <c r="D48" s="20">
        <f t="shared" si="3"/>
        <v>613.02</v>
      </c>
      <c r="E48" s="41"/>
      <c r="F48" s="41"/>
      <c r="G48" s="41"/>
      <c r="H48" s="41"/>
      <c r="I48" s="41"/>
      <c r="J48" s="41"/>
      <c r="K48" s="20">
        <v>640</v>
      </c>
      <c r="L48" s="20"/>
    </row>
    <row r="49" spans="1:12" s="2" customFormat="1" ht="48.75" customHeight="1">
      <c r="A49" s="1"/>
      <c r="B49" s="1"/>
      <c r="C49" s="1"/>
      <c r="D49" s="1"/>
      <c r="E49" s="38" t="s">
        <v>32</v>
      </c>
      <c r="F49" s="39"/>
      <c r="G49" s="39"/>
      <c r="H49" s="39"/>
      <c r="I49" s="39"/>
      <c r="J49" s="40"/>
      <c r="K49" s="1"/>
      <c r="L49" s="20">
        <v>88</v>
      </c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7" t="s">
        <v>47</v>
      </c>
      <c r="F50" s="27"/>
      <c r="G50" s="27"/>
      <c r="H50" s="27"/>
      <c r="I50" s="27"/>
      <c r="J50" s="27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7" t="s">
        <v>48</v>
      </c>
      <c r="F51" s="27"/>
      <c r="G51" s="27"/>
      <c r="H51" s="27"/>
      <c r="I51" s="27"/>
      <c r="J51" s="27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7" t="s">
        <v>49</v>
      </c>
      <c r="F52" s="27"/>
      <c r="G52" s="27"/>
      <c r="H52" s="27"/>
      <c r="I52" s="27"/>
      <c r="J52" s="27"/>
      <c r="K52" s="1">
        <v>150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7" t="s">
        <v>16</v>
      </c>
      <c r="F53" s="27"/>
      <c r="G53" s="27"/>
      <c r="H53" s="27"/>
      <c r="I53" s="27"/>
      <c r="J53" s="27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7" t="s">
        <v>15</v>
      </c>
      <c r="F54" s="27"/>
      <c r="G54" s="27"/>
      <c r="H54" s="27"/>
      <c r="I54" s="27"/>
      <c r="J54" s="27"/>
      <c r="K54" s="1">
        <v>30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28" t="s">
        <v>50</v>
      </c>
      <c r="F55" s="29"/>
      <c r="G55" s="29"/>
      <c r="H55" s="29"/>
      <c r="I55" s="29"/>
      <c r="J55" s="30"/>
      <c r="K55" s="1">
        <v>200</v>
      </c>
      <c r="L55" s="1"/>
    </row>
    <row r="56" spans="1:12" s="2" customFormat="1" ht="18.75">
      <c r="A56" s="31" t="s">
        <v>20</v>
      </c>
      <c r="B56" s="32"/>
      <c r="C56" s="32"/>
      <c r="D56" s="33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SUM(A50+A51+A52+A53+A54+A55)</f>
        <v>41.16</v>
      </c>
      <c r="B57" s="10">
        <f t="shared" ref="B57:D57" si="4">SUM(B50+B51+B52+B53+B54+B55)</f>
        <v>24.07</v>
      </c>
      <c r="C57" s="10">
        <f t="shared" si="4"/>
        <v>125.74000000000001</v>
      </c>
      <c r="D57" s="10">
        <f t="shared" si="4"/>
        <v>886.23</v>
      </c>
      <c r="E57" s="21"/>
      <c r="F57" s="22"/>
      <c r="G57" s="22"/>
      <c r="H57" s="22"/>
      <c r="I57" s="22"/>
      <c r="J57" s="23"/>
      <c r="K57" s="19">
        <v>760</v>
      </c>
      <c r="L57" s="19"/>
    </row>
  </sheetData>
  <mergeCells count="56">
    <mergeCell ref="E22:J22"/>
    <mergeCell ref="E27:J27"/>
    <mergeCell ref="E37:J37"/>
    <mergeCell ref="E44:J44"/>
    <mergeCell ref="E53:J53"/>
    <mergeCell ref="E47:J47"/>
    <mergeCell ref="E41:J41"/>
    <mergeCell ref="E40:J40"/>
    <mergeCell ref="E42:J42"/>
    <mergeCell ref="E43:J43"/>
    <mergeCell ref="E32:J32"/>
    <mergeCell ref="E30:J30"/>
    <mergeCell ref="E33:J33"/>
    <mergeCell ref="E45:J45"/>
    <mergeCell ref="E46:J46"/>
    <mergeCell ref="E54:J54"/>
    <mergeCell ref="E55:J55"/>
    <mergeCell ref="E56:J56"/>
    <mergeCell ref="E57:J57"/>
    <mergeCell ref="E48:J48"/>
    <mergeCell ref="E49:J49"/>
    <mergeCell ref="E50:J50"/>
    <mergeCell ref="E51:J51"/>
    <mergeCell ref="E52:J52"/>
    <mergeCell ref="E34:J34"/>
    <mergeCell ref="E35:J35"/>
    <mergeCell ref="E36:J36"/>
    <mergeCell ref="E38:J38"/>
    <mergeCell ref="E39:J39"/>
    <mergeCell ref="E31:J31"/>
    <mergeCell ref="E21:J21"/>
    <mergeCell ref="E6:G6"/>
    <mergeCell ref="E20:J20"/>
    <mergeCell ref="E23:J23"/>
    <mergeCell ref="E24:J24"/>
    <mergeCell ref="E15:J15"/>
    <mergeCell ref="E16:J16"/>
    <mergeCell ref="E17:J17"/>
    <mergeCell ref="E18:J18"/>
    <mergeCell ref="E19:J19"/>
    <mergeCell ref="E7:G7"/>
    <mergeCell ref="E25:J25"/>
    <mergeCell ref="E26:J26"/>
    <mergeCell ref="E28:J28"/>
    <mergeCell ref="E29:J29"/>
    <mergeCell ref="A9:C9"/>
    <mergeCell ref="E9:J9"/>
    <mergeCell ref="E11:J11"/>
    <mergeCell ref="E12:J12"/>
    <mergeCell ref="E14:J14"/>
    <mergeCell ref="E13:J13"/>
    <mergeCell ref="A18:D18"/>
    <mergeCell ref="A28:D28"/>
    <mergeCell ref="A38:D38"/>
    <mergeCell ref="A47:D47"/>
    <mergeCell ref="A56:D5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0" workbookViewId="0">
      <selection activeCell="A71" sqref="A7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2.4500000000000002</v>
      </c>
      <c r="B12" s="13">
        <v>6.12</v>
      </c>
      <c r="C12" s="13">
        <v>16.57</v>
      </c>
      <c r="D12" s="13">
        <v>131</v>
      </c>
      <c r="E12" s="27" t="s">
        <v>47</v>
      </c>
      <c r="F12" s="27"/>
      <c r="G12" s="27"/>
      <c r="H12" s="27"/>
      <c r="I12" s="27"/>
      <c r="J12" s="27"/>
      <c r="K12" s="1">
        <v>250</v>
      </c>
      <c r="L12" s="1"/>
    </row>
    <row r="13" spans="1:12" s="2" customFormat="1" ht="18.75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7" t="s">
        <v>48</v>
      </c>
      <c r="F13" s="27"/>
      <c r="G13" s="27"/>
      <c r="H13" s="27"/>
      <c r="I13" s="27"/>
      <c r="J13" s="27"/>
      <c r="K13" s="1">
        <v>100</v>
      </c>
      <c r="L13" s="1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7" t="s">
        <v>49</v>
      </c>
      <c r="F14" s="27"/>
      <c r="G14" s="27"/>
      <c r="H14" s="27"/>
      <c r="I14" s="27"/>
      <c r="J14" s="27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8" t="s">
        <v>50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41.16</v>
      </c>
      <c r="B19" s="10">
        <f t="shared" ref="B19:D19" si="0">SUM(B12+B13+B14+B15+B16+B17,)</f>
        <v>24.07</v>
      </c>
      <c r="C19" s="10">
        <f t="shared" si="0"/>
        <v>125.74000000000001</v>
      </c>
      <c r="D19" s="10">
        <f t="shared" si="0"/>
        <v>886.23</v>
      </c>
      <c r="E19" s="21"/>
      <c r="F19" s="22"/>
      <c r="G19" s="22"/>
      <c r="H19" s="22"/>
      <c r="I19" s="22"/>
      <c r="J19" s="23"/>
      <c r="K19" s="19">
        <v>760</v>
      </c>
      <c r="L19" s="19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1">
        <v>85</v>
      </c>
      <c r="M20" s="2"/>
    </row>
    <row r="21" spans="1:13" s="2" customFormat="1" ht="18.75">
      <c r="A21" s="1">
        <v>1.24</v>
      </c>
      <c r="B21" s="1">
        <v>0.08</v>
      </c>
      <c r="C21" s="1">
        <v>2.6</v>
      </c>
      <c r="D21" s="1">
        <v>16</v>
      </c>
      <c r="E21" s="27" t="s">
        <v>53</v>
      </c>
      <c r="F21" s="27"/>
      <c r="G21" s="27"/>
      <c r="H21" s="27"/>
      <c r="I21" s="27"/>
      <c r="J21" s="27"/>
      <c r="K21" s="1">
        <v>100</v>
      </c>
      <c r="L21" s="1"/>
    </row>
    <row r="22" spans="1:13" s="2" customFormat="1" ht="18.75">
      <c r="A22" s="13">
        <v>2.4500000000000002</v>
      </c>
      <c r="B22" s="13">
        <v>6.12</v>
      </c>
      <c r="C22" s="13">
        <v>16.57</v>
      </c>
      <c r="D22" s="13">
        <v>131</v>
      </c>
      <c r="E22" s="27" t="s">
        <v>47</v>
      </c>
      <c r="F22" s="27"/>
      <c r="G22" s="27"/>
      <c r="H22" s="27"/>
      <c r="I22" s="27"/>
      <c r="J22" s="27"/>
      <c r="K22" s="1">
        <v>250</v>
      </c>
      <c r="L22" s="1"/>
    </row>
    <row r="23" spans="1:13" s="2" customFormat="1" ht="18.75" customHeight="1">
      <c r="A23" s="13">
        <v>24.47</v>
      </c>
      <c r="B23" s="13">
        <v>9.4499999999999993</v>
      </c>
      <c r="C23" s="13">
        <v>2.02</v>
      </c>
      <c r="D23" s="13">
        <v>192.4</v>
      </c>
      <c r="E23" s="27" t="s">
        <v>48</v>
      </c>
      <c r="F23" s="27"/>
      <c r="G23" s="27"/>
      <c r="H23" s="27"/>
      <c r="I23" s="27"/>
      <c r="J23" s="27"/>
      <c r="K23" s="1">
        <v>100</v>
      </c>
      <c r="L23" s="1"/>
    </row>
    <row r="24" spans="1:13" s="2" customFormat="1" ht="18.75">
      <c r="A24" s="13">
        <v>9.84</v>
      </c>
      <c r="B24" s="13">
        <v>7.8</v>
      </c>
      <c r="C24" s="13">
        <v>51.36</v>
      </c>
      <c r="D24" s="13">
        <v>315</v>
      </c>
      <c r="E24" s="27" t="s">
        <v>49</v>
      </c>
      <c r="F24" s="27"/>
      <c r="G24" s="27"/>
      <c r="H24" s="27"/>
      <c r="I24" s="27"/>
      <c r="J24" s="27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7" t="s">
        <v>16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7" t="s">
        <v>15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8" t="s">
        <v>50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42.4</v>
      </c>
      <c r="B29" s="10">
        <f t="shared" ref="B29:D29" si="1">SUM(B22+B23+B24+B25+B26+B27+B21,)</f>
        <v>24.15</v>
      </c>
      <c r="C29" s="10">
        <f t="shared" si="1"/>
        <v>128.34</v>
      </c>
      <c r="D29" s="10">
        <f t="shared" si="1"/>
        <v>902.23</v>
      </c>
      <c r="E29" s="21"/>
      <c r="F29" s="22"/>
      <c r="G29" s="22"/>
      <c r="H29" s="22"/>
      <c r="I29" s="22"/>
      <c r="J29" s="23"/>
      <c r="K29" s="19">
        <v>860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7" t="s">
        <v>53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3">
        <v>2.4500000000000002</v>
      </c>
      <c r="B32" s="13">
        <v>6.12</v>
      </c>
      <c r="C32" s="13">
        <v>16.57</v>
      </c>
      <c r="D32" s="13">
        <v>131</v>
      </c>
      <c r="E32" s="27" t="s">
        <v>47</v>
      </c>
      <c r="F32" s="27"/>
      <c r="G32" s="27"/>
      <c r="H32" s="27"/>
      <c r="I32" s="27"/>
      <c r="J32" s="27"/>
      <c r="K32" s="1">
        <v>250</v>
      </c>
      <c r="L32" s="1"/>
    </row>
    <row r="33" spans="1:12" s="2" customFormat="1" ht="18.75" customHeight="1">
      <c r="A33" s="13">
        <v>24.47</v>
      </c>
      <c r="B33" s="13">
        <v>9.4499999999999993</v>
      </c>
      <c r="C33" s="13">
        <v>2.02</v>
      </c>
      <c r="D33" s="13">
        <v>192.4</v>
      </c>
      <c r="E33" s="27" t="s">
        <v>48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9.84</v>
      </c>
      <c r="B34" s="13">
        <v>7.8</v>
      </c>
      <c r="C34" s="13">
        <v>51.36</v>
      </c>
      <c r="D34" s="13">
        <v>315</v>
      </c>
      <c r="E34" s="27" t="s">
        <v>49</v>
      </c>
      <c r="F34" s="27"/>
      <c r="G34" s="27"/>
      <c r="H34" s="27"/>
      <c r="I34" s="27"/>
      <c r="J34" s="27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28" t="s">
        <v>50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1.8</v>
      </c>
      <c r="B38" s="1">
        <v>0.4</v>
      </c>
      <c r="C38" s="1">
        <v>16.2</v>
      </c>
      <c r="D38" s="1">
        <v>86.66</v>
      </c>
      <c r="E38" s="27" t="s">
        <v>54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7" t="s">
        <v>52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52.94</v>
      </c>
      <c r="B42" s="10">
        <f t="shared" ref="B42:D42" si="2">ROUND(B31+B32+B33+B34+B35+B36+B37+B38+B39+B40,2)</f>
        <v>32.590000000000003</v>
      </c>
      <c r="C42" s="10">
        <f t="shared" si="2"/>
        <v>202.89</v>
      </c>
      <c r="D42" s="10">
        <f t="shared" si="2"/>
        <v>1374.89</v>
      </c>
      <c r="E42" s="21"/>
      <c r="F42" s="22"/>
      <c r="G42" s="22"/>
      <c r="H42" s="22"/>
      <c r="I42" s="22"/>
      <c r="J42" s="23"/>
      <c r="K42" s="19">
        <v>1360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7" t="s">
        <v>47</v>
      </c>
      <c r="F44" s="27"/>
      <c r="G44" s="27"/>
      <c r="H44" s="27"/>
      <c r="I44" s="27"/>
      <c r="J44" s="27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7" t="s">
        <v>48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7" t="s">
        <v>49</v>
      </c>
      <c r="F46" s="27"/>
      <c r="G46" s="27"/>
      <c r="H46" s="27"/>
      <c r="I46" s="27"/>
      <c r="J46" s="27"/>
      <c r="K46" s="1">
        <v>150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7" t="s">
        <v>16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7" t="s">
        <v>15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8" t="s">
        <v>50</v>
      </c>
      <c r="F49" s="29"/>
      <c r="G49" s="29"/>
      <c r="H49" s="29"/>
      <c r="I49" s="29"/>
      <c r="J49" s="30"/>
      <c r="K49" s="1">
        <v>200</v>
      </c>
      <c r="L49" s="1"/>
    </row>
    <row r="50" spans="1:12" s="2" customFormat="1" ht="18.75">
      <c r="A50" s="31" t="s">
        <v>20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2" customFormat="1" ht="18.75">
      <c r="A51" s="10">
        <f>SUM(A44+A45+A46+A47+A48+A49,)</f>
        <v>41.16</v>
      </c>
      <c r="B51" s="10">
        <f t="shared" ref="B51:D51" si="3">SUM(B44+B45+B46+B47+B48+B49,)</f>
        <v>24.07</v>
      </c>
      <c r="C51" s="10">
        <f t="shared" si="3"/>
        <v>125.74000000000001</v>
      </c>
      <c r="D51" s="10">
        <f t="shared" si="3"/>
        <v>886.23</v>
      </c>
      <c r="E51" s="21"/>
      <c r="F51" s="22"/>
      <c r="G51" s="22"/>
      <c r="H51" s="22"/>
      <c r="I51" s="22"/>
      <c r="J51" s="23"/>
      <c r="K51" s="19">
        <v>760</v>
      </c>
      <c r="L51" s="19"/>
    </row>
    <row r="52" spans="1:12" s="2" customFormat="1" ht="24.75" customHeight="1">
      <c r="A52" s="1"/>
      <c r="B52" s="1"/>
      <c r="C52" s="1"/>
      <c r="D52" s="1"/>
      <c r="E52" s="38" t="s">
        <v>38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1.24</v>
      </c>
      <c r="B53" s="1">
        <v>0.08</v>
      </c>
      <c r="C53" s="1">
        <v>2.6</v>
      </c>
      <c r="D53" s="1">
        <v>16</v>
      </c>
      <c r="E53" s="27" t="s">
        <v>53</v>
      </c>
      <c r="F53" s="27"/>
      <c r="G53" s="27"/>
      <c r="H53" s="27"/>
      <c r="I53" s="27"/>
      <c r="J53" s="27"/>
      <c r="K53" s="1">
        <v>100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7" t="s">
        <v>47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7" t="s">
        <v>48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7" t="s">
        <v>49</v>
      </c>
      <c r="F56" s="27"/>
      <c r="G56" s="27"/>
      <c r="H56" s="27"/>
      <c r="I56" s="27"/>
      <c r="J56" s="27"/>
      <c r="K56" s="1">
        <v>150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7" t="s">
        <v>16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7" t="s">
        <v>15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8" t="s">
        <v>50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1">
        <v>2.25</v>
      </c>
      <c r="B60" s="1">
        <v>0.5</v>
      </c>
      <c r="C60" s="1">
        <v>20.25</v>
      </c>
      <c r="D60" s="1">
        <v>108.33</v>
      </c>
      <c r="E60" s="27" t="s">
        <v>54</v>
      </c>
      <c r="F60" s="27"/>
      <c r="G60" s="27"/>
      <c r="H60" s="27"/>
      <c r="I60" s="27"/>
      <c r="J60" s="27"/>
      <c r="K60" s="1">
        <v>250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8" t="s">
        <v>25</v>
      </c>
      <c r="F61" s="29"/>
      <c r="G61" s="29"/>
      <c r="H61" s="29"/>
      <c r="I61" s="29"/>
      <c r="J61" s="30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7" t="s">
        <v>52</v>
      </c>
      <c r="F62" s="27"/>
      <c r="G62" s="27"/>
      <c r="H62" s="27"/>
      <c r="I62" s="27"/>
      <c r="J62" s="27"/>
      <c r="K62" s="1">
        <v>100</v>
      </c>
      <c r="L62" s="1"/>
    </row>
    <row r="63" spans="1:12" s="2" customFormat="1" ht="18.75">
      <c r="A63" s="31" t="s">
        <v>21</v>
      </c>
      <c r="B63" s="32"/>
      <c r="C63" s="32"/>
      <c r="D63" s="33"/>
      <c r="E63" s="24"/>
      <c r="F63" s="25"/>
      <c r="G63" s="25"/>
      <c r="H63" s="25"/>
      <c r="I63" s="25"/>
      <c r="J63" s="26"/>
      <c r="K63" s="1"/>
      <c r="L63" s="1"/>
    </row>
    <row r="64" spans="1:12" s="11" customFormat="1" ht="18.75">
      <c r="A64" s="10">
        <f>ROUND(A53+A54+A55+A56+A57+A58+A59+A60+A61+A62,2)</f>
        <v>53.39</v>
      </c>
      <c r="B64" s="10">
        <f t="shared" ref="B64:D64" si="4">ROUND(B53+B54+B55+B56+B57+B58+B59+B60+B61+B62,2)</f>
        <v>32.69</v>
      </c>
      <c r="C64" s="10">
        <f t="shared" si="4"/>
        <v>206.94</v>
      </c>
      <c r="D64" s="10">
        <f t="shared" si="4"/>
        <v>1396.56</v>
      </c>
      <c r="E64" s="21"/>
      <c r="F64" s="22"/>
      <c r="G64" s="22"/>
      <c r="H64" s="22"/>
      <c r="I64" s="22"/>
      <c r="J64" s="23"/>
      <c r="K64" s="20">
        <v>1410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2022-11-09T08:48:29Z</dcterms:modified>
</cp:coreProperties>
</file>