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плат" sheetId="2" r:id="rId1"/>
    <sheet name="в столовую 1 см" sheetId="7" r:id="rId2"/>
    <sheet name="в столовую 2 см" sheetId="8" r:id="rId3"/>
  </sheets>
  <calcPr calcId="124519"/>
</workbook>
</file>

<file path=xl/calcChain.xml><?xml version="1.0" encoding="utf-8"?>
<calcChain xmlns="http://schemas.openxmlformats.org/spreadsheetml/2006/main">
  <c r="B57" i="7"/>
  <c r="C57"/>
  <c r="D57"/>
  <c r="A57"/>
  <c r="B28"/>
  <c r="C28"/>
  <c r="D28"/>
  <c r="A28"/>
  <c r="B18" i="2"/>
  <c r="C18"/>
  <c r="D18"/>
  <c r="A18"/>
  <c r="D64" i="8"/>
  <c r="C64"/>
  <c r="B64"/>
  <c r="A64"/>
  <c r="B42"/>
  <c r="C42"/>
  <c r="D42"/>
  <c r="A42"/>
  <c r="D48" i="7" l="1"/>
  <c r="C48"/>
  <c r="B48"/>
  <c r="A48"/>
  <c r="B38"/>
  <c r="C38"/>
  <c r="D38"/>
  <c r="A38"/>
  <c r="D51" i="8" l="1"/>
  <c r="C51"/>
  <c r="B51"/>
  <c r="A51"/>
  <c r="D29"/>
  <c r="C29"/>
  <c r="B29"/>
  <c r="A29"/>
  <c r="D19"/>
  <c r="C19"/>
  <c r="B19"/>
  <c r="A19"/>
  <c r="K18" i="7"/>
  <c r="D18"/>
  <c r="C18"/>
  <c r="B18"/>
  <c r="A18"/>
  <c r="D27" i="2"/>
  <c r="C27"/>
  <c r="B27"/>
  <c r="A27"/>
</calcChain>
</file>

<file path=xl/sharedStrings.xml><?xml version="1.0" encoding="utf-8"?>
<sst xmlns="http://schemas.openxmlformats.org/spreadsheetml/2006/main" count="165" uniqueCount="59">
  <si>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</si>
  <si>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</si>
  <si>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</si>
  <si>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</si>
  <si>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</si>
  <si>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</si>
  <si>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</si>
  <si>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</si>
  <si>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</si>
  <si>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</si>
  <si>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</si>
  <si>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</si>
  <si>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</si>
  <si>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</si>
  <si>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</si>
  <si>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</si>
  <si>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</si>
  <si>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</si>
  <si>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</si>
  <si>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</si>
  <si>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</si>
  <si>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</si>
  <si>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Сезон: осенне-зимний</t>
  </si>
  <si>
    <t>Завтрак 2                                                                       5-11 классы (учащиеся на платной основе)</t>
  </si>
  <si>
    <t>Обед                                                                             5-11 классы (учащиеся на платной основе)</t>
  </si>
  <si>
    <t>Сок</t>
  </si>
  <si>
    <t>Хлеб пшеничный (багет французский)</t>
  </si>
  <si>
    <t>Меню 1 СМЕНА</t>
  </si>
  <si>
    <t>К1, завтрак 1 (начальные классы)</t>
  </si>
  <si>
    <t>К2, завтрак 1 (начальные классы МиМ)</t>
  </si>
  <si>
    <t>К3, завтрак 2 (МиМ+ОВЗ и инвал. 5,9,10,11 классы)</t>
  </si>
  <si>
    <t>К4, завтрак 2 (льгот.катег. начал.классы)</t>
  </si>
  <si>
    <t>К5, обед 1 (льгот.категор. ОВЗ и инвалиды 5,9,10,11 классы)</t>
  </si>
  <si>
    <t>Меню 2 СМЕНА</t>
  </si>
  <si>
    <t>К6, обед 1 (начальные классы)</t>
  </si>
  <si>
    <t>К7, обед 1  (начальные классы МиМ)</t>
  </si>
  <si>
    <t>К9, обед 1 (льгот.категор.начал.классы)</t>
  </si>
  <si>
    <t>К8, обед 2 (МиМ 6,7,8 классы)</t>
  </si>
  <si>
    <t>К10, обед 2 (льгот.категор. 6,7,8 классы)</t>
  </si>
  <si>
    <t>Омлет натуральный</t>
  </si>
  <si>
    <t>Мандарин</t>
  </si>
  <si>
    <t>Какао с молоком сгущенным</t>
  </si>
  <si>
    <t>Среда</t>
  </si>
  <si>
    <t>Огурец в нарезке</t>
  </si>
  <si>
    <t>Котлета из курицы (филе)</t>
  </si>
  <si>
    <t>Фасоль отварная</t>
  </si>
  <si>
    <t>Компот из вишни</t>
  </si>
  <si>
    <t>Рассольник домашний</t>
  </si>
  <si>
    <t>Суфле из курицы (филе)</t>
  </si>
  <si>
    <t>Каша гречневая рассыпчатая</t>
  </si>
  <si>
    <t>Компот из апельсинов</t>
  </si>
  <si>
    <t>Масло сливочное (порц.)</t>
  </si>
  <si>
    <t>Крендель сахарный</t>
  </si>
  <si>
    <t>Горошек зеленый консервированный</t>
  </si>
  <si>
    <t>Апельсин</t>
  </si>
  <si>
    <t>Неделя № 1</t>
  </si>
  <si>
    <t>Неделя № 21</t>
  </si>
  <si>
    <t>на 12.10.2022 г.</t>
  </si>
  <si>
    <t>Помидор в нарезке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</si>
</sst>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2" fillId="0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9"/>
  <sheetViews>
    <sheetView tabSelected="1" workbookViewId="0">
      <selection activeCell="F8" sqref="F8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22</v>
      </c>
      <c r="J1" s="2" t="s">
        <v>0</v>
      </c>
    </row>
    <row r="2" spans="1:12">
      <c r="A2" s="2" t="s">
        <v>55</v>
      </c>
      <c r="J2" s="2" t="s">
        <v>1</v>
      </c>
    </row>
    <row r="3" spans="1:12">
      <c r="A3" s="2" t="s">
        <v>42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34" t="s">
        <v>57</v>
      </c>
      <c r="F7" s="34"/>
      <c r="G7" s="34"/>
    </row>
    <row r="8" spans="1:12" ht="6" customHeight="1"/>
    <row r="9" spans="1:12">
      <c r="A9" s="24" t="s">
        <v>4</v>
      </c>
      <c r="B9" s="25"/>
      <c r="C9" s="26"/>
      <c r="D9" s="4" t="s">
        <v>9</v>
      </c>
      <c r="E9" s="35" t="s">
        <v>10</v>
      </c>
      <c r="F9" s="36"/>
      <c r="G9" s="36"/>
      <c r="H9" s="36"/>
      <c r="I9" s="36"/>
      <c r="J9" s="37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38" t="s">
        <v>23</v>
      </c>
      <c r="F11" s="39"/>
      <c r="G11" s="39"/>
      <c r="H11" s="39"/>
      <c r="I11" s="39"/>
      <c r="J11" s="40"/>
      <c r="K11" s="1"/>
      <c r="L11" s="10">
        <v>88.26</v>
      </c>
    </row>
    <row r="12" spans="1:12">
      <c r="A12" s="1">
        <v>19.3</v>
      </c>
      <c r="B12" s="1">
        <v>4.8899999999999997</v>
      </c>
      <c r="C12" s="1">
        <v>12.67</v>
      </c>
      <c r="D12" s="1">
        <v>171</v>
      </c>
      <c r="E12" s="27" t="s">
        <v>44</v>
      </c>
      <c r="F12" s="27"/>
      <c r="G12" s="27"/>
      <c r="H12" s="27"/>
      <c r="I12" s="27"/>
      <c r="J12" s="27"/>
      <c r="K12" s="1">
        <v>100</v>
      </c>
      <c r="L12" s="1">
        <v>42.19</v>
      </c>
    </row>
    <row r="13" spans="1:12">
      <c r="A13" s="1">
        <v>18.48</v>
      </c>
      <c r="B13" s="1">
        <v>1.32</v>
      </c>
      <c r="C13" s="1">
        <v>43.56</v>
      </c>
      <c r="D13" s="1">
        <v>259.92</v>
      </c>
      <c r="E13" s="27" t="s">
        <v>45</v>
      </c>
      <c r="F13" s="27"/>
      <c r="G13" s="27"/>
      <c r="H13" s="27"/>
      <c r="I13" s="27"/>
      <c r="J13" s="27"/>
      <c r="K13" s="1">
        <v>180</v>
      </c>
      <c r="L13" s="1">
        <v>19.59</v>
      </c>
    </row>
    <row r="14" spans="1:12">
      <c r="A14" s="1">
        <v>2.35</v>
      </c>
      <c r="B14" s="1">
        <v>0.3</v>
      </c>
      <c r="C14" s="1">
        <v>14.49</v>
      </c>
      <c r="D14" s="1">
        <v>70.5</v>
      </c>
      <c r="E14" s="27" t="s">
        <v>16</v>
      </c>
      <c r="F14" s="27"/>
      <c r="G14" s="27"/>
      <c r="H14" s="27"/>
      <c r="I14" s="27"/>
      <c r="J14" s="27"/>
      <c r="K14" s="1">
        <v>30</v>
      </c>
      <c r="L14" s="1">
        <v>2</v>
      </c>
    </row>
    <row r="15" spans="1:12">
      <c r="A15" s="1">
        <v>2</v>
      </c>
      <c r="B15" s="1">
        <v>0.4</v>
      </c>
      <c r="C15" s="1">
        <v>11.9</v>
      </c>
      <c r="D15" s="1">
        <v>59.4</v>
      </c>
      <c r="E15" s="27" t="s">
        <v>15</v>
      </c>
      <c r="F15" s="27"/>
      <c r="G15" s="27"/>
      <c r="H15" s="27"/>
      <c r="I15" s="27"/>
      <c r="J15" s="27"/>
      <c r="K15" s="1">
        <v>30</v>
      </c>
      <c r="L15" s="1">
        <v>1.73</v>
      </c>
    </row>
    <row r="16" spans="1:12">
      <c r="A16" s="1">
        <v>0.3</v>
      </c>
      <c r="B16" s="1">
        <v>0</v>
      </c>
      <c r="C16" s="1">
        <v>10.5</v>
      </c>
      <c r="D16" s="1">
        <v>43.1</v>
      </c>
      <c r="E16" s="27" t="s">
        <v>46</v>
      </c>
      <c r="F16" s="27"/>
      <c r="G16" s="27"/>
      <c r="H16" s="27"/>
      <c r="I16" s="27"/>
      <c r="J16" s="27"/>
      <c r="K16" s="1">
        <v>200</v>
      </c>
      <c r="L16" s="1">
        <v>22.75</v>
      </c>
    </row>
    <row r="17" spans="1:12">
      <c r="A17" s="31" t="s">
        <v>19</v>
      </c>
      <c r="B17" s="32"/>
      <c r="C17" s="32"/>
      <c r="D17" s="33"/>
      <c r="E17" s="24"/>
      <c r="F17" s="25"/>
      <c r="G17" s="25"/>
      <c r="H17" s="25"/>
      <c r="I17" s="25"/>
      <c r="J17" s="26"/>
      <c r="K17" s="1"/>
      <c r="L17" s="1"/>
    </row>
    <row r="18" spans="1:12" s="11" customFormat="1">
      <c r="A18" s="18">
        <f>SUM(A12+A13+A14+A15+A16)</f>
        <v>42.43</v>
      </c>
      <c r="B18" s="20">
        <f t="shared" ref="B18:D18" si="0">SUM(B12+B13+B14+B15+B16)</f>
        <v>6.91</v>
      </c>
      <c r="C18" s="20">
        <f t="shared" si="0"/>
        <v>93.12</v>
      </c>
      <c r="D18" s="20">
        <f t="shared" si="0"/>
        <v>603.92000000000007</v>
      </c>
      <c r="E18" s="41"/>
      <c r="F18" s="41"/>
      <c r="G18" s="41"/>
      <c r="H18" s="41"/>
      <c r="I18" s="41"/>
      <c r="J18" s="41"/>
      <c r="K18" s="18">
        <v>540</v>
      </c>
      <c r="L18" s="18"/>
    </row>
    <row r="19" spans="1:12" ht="39.75" customHeight="1">
      <c r="A19" s="1"/>
      <c r="B19" s="1"/>
      <c r="C19" s="1"/>
      <c r="D19" s="1"/>
      <c r="E19" s="38" t="s">
        <v>24</v>
      </c>
      <c r="F19" s="39"/>
      <c r="G19" s="39"/>
      <c r="H19" s="39"/>
      <c r="I19" s="39"/>
      <c r="J19" s="40"/>
      <c r="K19" s="1"/>
      <c r="L19" s="10">
        <v>115.49</v>
      </c>
    </row>
    <row r="20" spans="1:12">
      <c r="A20" s="13">
        <v>2.4500000000000002</v>
      </c>
      <c r="B20" s="13">
        <v>6.12</v>
      </c>
      <c r="C20" s="13">
        <v>16.57</v>
      </c>
      <c r="D20" s="13">
        <v>131</v>
      </c>
      <c r="E20" s="27" t="s">
        <v>47</v>
      </c>
      <c r="F20" s="27"/>
      <c r="G20" s="27"/>
      <c r="H20" s="27"/>
      <c r="I20" s="27"/>
      <c r="J20" s="27"/>
      <c r="K20" s="1">
        <v>250</v>
      </c>
      <c r="L20" s="1">
        <v>16.22</v>
      </c>
    </row>
    <row r="21" spans="1:12" ht="18.75" customHeight="1">
      <c r="A21" s="13">
        <v>24.47</v>
      </c>
      <c r="B21" s="13">
        <v>9.4499999999999993</v>
      </c>
      <c r="C21" s="13">
        <v>2.02</v>
      </c>
      <c r="D21" s="13">
        <v>192.4</v>
      </c>
      <c r="E21" s="27" t="s">
        <v>48</v>
      </c>
      <c r="F21" s="27"/>
      <c r="G21" s="27"/>
      <c r="H21" s="27"/>
      <c r="I21" s="27"/>
      <c r="J21" s="27"/>
      <c r="K21" s="1">
        <v>100</v>
      </c>
      <c r="L21" s="1">
        <v>73.7</v>
      </c>
    </row>
    <row r="22" spans="1:12">
      <c r="A22" s="13">
        <v>9.84</v>
      </c>
      <c r="B22" s="13">
        <v>7.8</v>
      </c>
      <c r="C22" s="13">
        <v>51.36</v>
      </c>
      <c r="D22" s="13">
        <v>315</v>
      </c>
      <c r="E22" s="27" t="s">
        <v>49</v>
      </c>
      <c r="F22" s="27"/>
      <c r="G22" s="27"/>
      <c r="H22" s="27"/>
      <c r="I22" s="27"/>
      <c r="J22" s="27"/>
      <c r="K22" s="1">
        <v>150</v>
      </c>
      <c r="L22" s="1">
        <v>16.940000000000001</v>
      </c>
    </row>
    <row r="23" spans="1:12">
      <c r="A23" s="1">
        <v>1.18</v>
      </c>
      <c r="B23" s="1">
        <v>0.15</v>
      </c>
      <c r="C23" s="1">
        <v>7.25</v>
      </c>
      <c r="D23" s="1">
        <v>58.75</v>
      </c>
      <c r="E23" s="27" t="s">
        <v>16</v>
      </c>
      <c r="F23" s="27"/>
      <c r="G23" s="27"/>
      <c r="H23" s="27"/>
      <c r="I23" s="27"/>
      <c r="J23" s="27"/>
      <c r="K23" s="1">
        <v>15</v>
      </c>
      <c r="L23" s="1">
        <v>1</v>
      </c>
    </row>
    <row r="24" spans="1:12">
      <c r="A24" s="1">
        <v>1</v>
      </c>
      <c r="B24" s="1">
        <v>0.2</v>
      </c>
      <c r="C24" s="1">
        <v>5.95</v>
      </c>
      <c r="D24" s="1">
        <v>29.7</v>
      </c>
      <c r="E24" s="27" t="s">
        <v>15</v>
      </c>
      <c r="F24" s="27"/>
      <c r="G24" s="27"/>
      <c r="H24" s="27"/>
      <c r="I24" s="27"/>
      <c r="J24" s="27"/>
      <c r="K24" s="1">
        <v>15</v>
      </c>
      <c r="L24" s="1">
        <v>0.87</v>
      </c>
    </row>
    <row r="25" spans="1:12">
      <c r="A25" s="13">
        <v>0.05</v>
      </c>
      <c r="B25" s="13">
        <v>0</v>
      </c>
      <c r="C25" s="13">
        <v>29.4</v>
      </c>
      <c r="D25" s="13">
        <v>117.93</v>
      </c>
      <c r="E25" s="28" t="s">
        <v>50</v>
      </c>
      <c r="F25" s="29"/>
      <c r="G25" s="29"/>
      <c r="H25" s="29"/>
      <c r="I25" s="29"/>
      <c r="J25" s="30"/>
      <c r="K25" s="1">
        <v>200</v>
      </c>
      <c r="L25" s="1">
        <v>6.76</v>
      </c>
    </row>
    <row r="26" spans="1:12">
      <c r="A26" s="31" t="s">
        <v>20</v>
      </c>
      <c r="B26" s="32"/>
      <c r="C26" s="32"/>
      <c r="D26" s="33"/>
      <c r="E26" s="24"/>
      <c r="F26" s="25"/>
      <c r="G26" s="25"/>
      <c r="H26" s="25"/>
      <c r="I26" s="25"/>
      <c r="J26" s="26"/>
      <c r="K26" s="1"/>
      <c r="L26" s="1"/>
    </row>
    <row r="27" spans="1:12">
      <c r="A27" s="10">
        <f>SUM(A20+A21+A22+A23+A24+A25,)</f>
        <v>38.989999999999995</v>
      </c>
      <c r="B27" s="10">
        <f t="shared" ref="B27:D27" si="1">SUM(B20+B21+B22+B23+B24+B25,)</f>
        <v>23.72</v>
      </c>
      <c r="C27" s="10">
        <f t="shared" si="1"/>
        <v>112.55000000000001</v>
      </c>
      <c r="D27" s="10">
        <f t="shared" si="1"/>
        <v>844.78</v>
      </c>
      <c r="E27" s="21"/>
      <c r="F27" s="22"/>
      <c r="G27" s="22"/>
      <c r="H27" s="22"/>
      <c r="I27" s="22"/>
      <c r="J27" s="23"/>
      <c r="K27" s="18">
        <v>760</v>
      </c>
      <c r="L27" s="18"/>
    </row>
    <row r="28" spans="1:12">
      <c r="G28" s="2" t="s">
        <v>17</v>
      </c>
    </row>
    <row r="29" spans="1:12">
      <c r="G29" s="2" t="s">
        <v>18</v>
      </c>
    </row>
  </sheetData>
  <mergeCells count="22">
    <mergeCell ref="A26:D26"/>
    <mergeCell ref="E13:J13"/>
    <mergeCell ref="E7:G7"/>
    <mergeCell ref="A9:C9"/>
    <mergeCell ref="E9:J9"/>
    <mergeCell ref="E11:J11"/>
    <mergeCell ref="E12:J12"/>
    <mergeCell ref="E16:J16"/>
    <mergeCell ref="E19:J19"/>
    <mergeCell ref="E18:J18"/>
    <mergeCell ref="A17:D17"/>
    <mergeCell ref="E27:J27"/>
    <mergeCell ref="E26:J26"/>
    <mergeCell ref="E14:J14"/>
    <mergeCell ref="E17:J17"/>
    <mergeCell ref="E15:J15"/>
    <mergeCell ref="E25:J25"/>
    <mergeCell ref="E20:J20"/>
    <mergeCell ref="E21:J21"/>
    <mergeCell ref="E22:J22"/>
    <mergeCell ref="E23:J23"/>
    <mergeCell ref="E24:J24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7"/>
  <sheetViews>
    <sheetView workbookViewId="0">
      <selection activeCell="D32" sqref="D32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22</v>
      </c>
      <c r="J1" s="2" t="s">
        <v>0</v>
      </c>
    </row>
    <row r="2" spans="1:12" s="2" customFormat="1" ht="18.75">
      <c r="A2" s="2" t="s">
        <v>55</v>
      </c>
      <c r="J2" s="2" t="s">
        <v>1</v>
      </c>
    </row>
    <row r="3" spans="1:12" s="2" customFormat="1" ht="18.75">
      <c r="A3" s="2" t="s">
        <v>42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34" t="s">
        <v>27</v>
      </c>
      <c r="F6" s="34"/>
      <c r="G6" s="34"/>
    </row>
    <row r="7" spans="1:12" s="2" customFormat="1" ht="18.75">
      <c r="E7" s="34" t="s">
        <v>57</v>
      </c>
      <c r="F7" s="34"/>
      <c r="G7" s="34"/>
    </row>
    <row r="8" spans="1:12" s="2" customFormat="1" ht="6" customHeight="1"/>
    <row r="9" spans="1:12" s="2" customFormat="1" ht="18.75">
      <c r="A9" s="24" t="s">
        <v>4</v>
      </c>
      <c r="B9" s="25"/>
      <c r="C9" s="26"/>
      <c r="D9" s="4" t="s">
        <v>9</v>
      </c>
      <c r="E9" s="35" t="s">
        <v>10</v>
      </c>
      <c r="F9" s="36"/>
      <c r="G9" s="36"/>
      <c r="H9" s="36"/>
      <c r="I9" s="36"/>
      <c r="J9" s="37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6"/>
      <c r="B11" s="6"/>
      <c r="C11" s="6"/>
      <c r="D11" s="6"/>
      <c r="E11" s="31" t="s">
        <v>28</v>
      </c>
      <c r="F11" s="32"/>
      <c r="G11" s="32"/>
      <c r="H11" s="32"/>
      <c r="I11" s="32"/>
      <c r="J11" s="33"/>
      <c r="K11" s="1"/>
      <c r="L11" s="16">
        <v>70</v>
      </c>
    </row>
    <row r="12" spans="1:12" s="15" customFormat="1" ht="18.75">
      <c r="A12" s="14">
        <v>16.8</v>
      </c>
      <c r="B12" s="14">
        <v>25.9</v>
      </c>
      <c r="C12" s="14">
        <v>4.2</v>
      </c>
      <c r="D12" s="14">
        <v>316.10000000000002</v>
      </c>
      <c r="E12" s="42" t="s">
        <v>39</v>
      </c>
      <c r="F12" s="42"/>
      <c r="G12" s="42"/>
      <c r="H12" s="42"/>
      <c r="I12" s="42"/>
      <c r="J12" s="42"/>
      <c r="K12" s="14">
        <v>200</v>
      </c>
      <c r="L12" s="14"/>
    </row>
    <row r="13" spans="1:12" s="15" customFormat="1" ht="18.75">
      <c r="A13" s="14">
        <v>0.8</v>
      </c>
      <c r="B13" s="14">
        <v>0.2</v>
      </c>
      <c r="C13" s="14">
        <v>7.5</v>
      </c>
      <c r="D13" s="14">
        <v>38</v>
      </c>
      <c r="E13" s="42" t="s">
        <v>40</v>
      </c>
      <c r="F13" s="42"/>
      <c r="G13" s="42"/>
      <c r="H13" s="42"/>
      <c r="I13" s="42"/>
      <c r="J13" s="42"/>
      <c r="K13" s="14">
        <v>70</v>
      </c>
      <c r="L13" s="14"/>
    </row>
    <row r="14" spans="1:12" s="2" customFormat="1" ht="18.75">
      <c r="A14" s="1">
        <v>2.35</v>
      </c>
      <c r="B14" s="1">
        <v>0.3</v>
      </c>
      <c r="C14" s="1">
        <v>14.49</v>
      </c>
      <c r="D14" s="1">
        <v>70.5</v>
      </c>
      <c r="E14" s="27" t="s">
        <v>26</v>
      </c>
      <c r="F14" s="27"/>
      <c r="G14" s="27"/>
      <c r="H14" s="27"/>
      <c r="I14" s="27"/>
      <c r="J14" s="27"/>
      <c r="K14" s="1">
        <v>30</v>
      </c>
      <c r="L14" s="1"/>
    </row>
    <row r="15" spans="1:12" s="2" customFormat="1" ht="18.75">
      <c r="A15" s="1">
        <v>2</v>
      </c>
      <c r="B15" s="1">
        <v>0.4</v>
      </c>
      <c r="C15" s="1">
        <v>11.9</v>
      </c>
      <c r="D15" s="1">
        <v>59.4</v>
      </c>
      <c r="E15" s="27" t="s">
        <v>15</v>
      </c>
      <c r="F15" s="27"/>
      <c r="G15" s="27"/>
      <c r="H15" s="27"/>
      <c r="I15" s="27"/>
      <c r="J15" s="27"/>
      <c r="K15" s="1">
        <v>30</v>
      </c>
      <c r="L15" s="1"/>
    </row>
    <row r="16" spans="1:12" s="2" customFormat="1" ht="18.75">
      <c r="A16" s="1">
        <v>3.48</v>
      </c>
      <c r="B16" s="1">
        <v>3.37</v>
      </c>
      <c r="C16" s="1">
        <v>22.45</v>
      </c>
      <c r="D16" s="1">
        <v>134.1</v>
      </c>
      <c r="E16" s="27" t="s">
        <v>41</v>
      </c>
      <c r="F16" s="27"/>
      <c r="G16" s="27"/>
      <c r="H16" s="27"/>
      <c r="I16" s="27"/>
      <c r="J16" s="27"/>
      <c r="K16" s="1">
        <v>200</v>
      </c>
      <c r="L16" s="1"/>
    </row>
    <row r="17" spans="1:13" s="2" customFormat="1" ht="18.75">
      <c r="A17" s="31" t="s">
        <v>19</v>
      </c>
      <c r="B17" s="32"/>
      <c r="C17" s="32"/>
      <c r="D17" s="33"/>
      <c r="E17" s="24"/>
      <c r="F17" s="25"/>
      <c r="G17" s="25"/>
      <c r="H17" s="25"/>
      <c r="I17" s="25"/>
      <c r="J17" s="26"/>
      <c r="K17" s="1"/>
      <c r="L17" s="1"/>
    </row>
    <row r="18" spans="1:13" s="11" customFormat="1" ht="18.75">
      <c r="A18" s="10">
        <f>SUM(A12+A13+A14+A15+A16)</f>
        <v>25.430000000000003</v>
      </c>
      <c r="B18" s="10">
        <f t="shared" ref="B18:D18" si="0">SUM(B12+B13+B14+B15+B16)</f>
        <v>30.169999999999998</v>
      </c>
      <c r="C18" s="10">
        <f t="shared" si="0"/>
        <v>60.539999999999992</v>
      </c>
      <c r="D18" s="10">
        <f t="shared" si="0"/>
        <v>618.1</v>
      </c>
      <c r="E18" s="41"/>
      <c r="F18" s="41"/>
      <c r="G18" s="41"/>
      <c r="H18" s="41"/>
      <c r="I18" s="41"/>
      <c r="J18" s="41"/>
      <c r="K18" s="19">
        <f>SUM(K12:K16)</f>
        <v>530</v>
      </c>
      <c r="L18" s="19"/>
    </row>
    <row r="19" spans="1:13" ht="18.75">
      <c r="A19" s="6"/>
      <c r="B19" s="6"/>
      <c r="C19" s="6"/>
      <c r="D19" s="6"/>
      <c r="E19" s="31" t="s">
        <v>29</v>
      </c>
      <c r="F19" s="32"/>
      <c r="G19" s="32"/>
      <c r="H19" s="32"/>
      <c r="I19" s="32"/>
      <c r="J19" s="33"/>
      <c r="K19" s="1"/>
      <c r="L19" s="16">
        <v>85</v>
      </c>
      <c r="M19" s="2"/>
    </row>
    <row r="20" spans="1:13" s="15" customFormat="1" ht="18.75">
      <c r="A20" s="14">
        <v>16.8</v>
      </c>
      <c r="B20" s="14">
        <v>25.9</v>
      </c>
      <c r="C20" s="14">
        <v>4.2</v>
      </c>
      <c r="D20" s="14">
        <v>316.10000000000002</v>
      </c>
      <c r="E20" s="42" t="s">
        <v>39</v>
      </c>
      <c r="F20" s="42"/>
      <c r="G20" s="42"/>
      <c r="H20" s="42"/>
      <c r="I20" s="42"/>
      <c r="J20" s="42"/>
      <c r="K20" s="14">
        <v>200</v>
      </c>
      <c r="L20" s="14"/>
    </row>
    <row r="21" spans="1:13" s="15" customFormat="1" ht="18.75">
      <c r="A21" s="14">
        <v>0.2</v>
      </c>
      <c r="B21" s="14">
        <v>0</v>
      </c>
      <c r="C21" s="14">
        <v>1.25</v>
      </c>
      <c r="D21" s="14">
        <v>5.75</v>
      </c>
      <c r="E21" s="42" t="s">
        <v>58</v>
      </c>
      <c r="F21" s="42"/>
      <c r="G21" s="42"/>
      <c r="H21" s="42"/>
      <c r="I21" s="42"/>
      <c r="J21" s="42"/>
      <c r="K21" s="14">
        <v>50</v>
      </c>
      <c r="L21" s="14"/>
    </row>
    <row r="22" spans="1:13" s="15" customFormat="1" ht="18.75">
      <c r="A22" s="14">
        <v>0.8</v>
      </c>
      <c r="B22" s="14">
        <v>0.2</v>
      </c>
      <c r="C22" s="14">
        <v>7.5</v>
      </c>
      <c r="D22" s="14">
        <v>38</v>
      </c>
      <c r="E22" s="42" t="s">
        <v>40</v>
      </c>
      <c r="F22" s="42"/>
      <c r="G22" s="42"/>
      <c r="H22" s="42"/>
      <c r="I22" s="42"/>
      <c r="J22" s="42"/>
      <c r="K22" s="14">
        <v>70</v>
      </c>
      <c r="L22" s="14"/>
    </row>
    <row r="23" spans="1:13" s="2" customFormat="1" ht="18.75">
      <c r="A23" s="1">
        <v>2.35</v>
      </c>
      <c r="B23" s="1">
        <v>0.3</v>
      </c>
      <c r="C23" s="1">
        <v>14.49</v>
      </c>
      <c r="D23" s="1">
        <v>70.5</v>
      </c>
      <c r="E23" s="27" t="s">
        <v>26</v>
      </c>
      <c r="F23" s="27"/>
      <c r="G23" s="27"/>
      <c r="H23" s="27"/>
      <c r="I23" s="27"/>
      <c r="J23" s="27"/>
      <c r="K23" s="1">
        <v>30</v>
      </c>
      <c r="L23" s="1"/>
    </row>
    <row r="24" spans="1:13" s="2" customFormat="1" ht="18.75">
      <c r="A24" s="1">
        <v>2</v>
      </c>
      <c r="B24" s="1">
        <v>0.4</v>
      </c>
      <c r="C24" s="1">
        <v>11.9</v>
      </c>
      <c r="D24" s="1">
        <v>59.4</v>
      </c>
      <c r="E24" s="27" t="s">
        <v>15</v>
      </c>
      <c r="F24" s="27"/>
      <c r="G24" s="27"/>
      <c r="H24" s="27"/>
      <c r="I24" s="27"/>
      <c r="J24" s="27"/>
      <c r="K24" s="1">
        <v>30</v>
      </c>
      <c r="L24" s="1"/>
    </row>
    <row r="25" spans="1:13" s="2" customFormat="1" ht="18.75">
      <c r="A25" s="1">
        <v>3.48</v>
      </c>
      <c r="B25" s="1">
        <v>3.37</v>
      </c>
      <c r="C25" s="1">
        <v>22.45</v>
      </c>
      <c r="D25" s="1">
        <v>134.1</v>
      </c>
      <c r="E25" s="27" t="s">
        <v>41</v>
      </c>
      <c r="F25" s="27"/>
      <c r="G25" s="27"/>
      <c r="H25" s="27"/>
      <c r="I25" s="27"/>
      <c r="J25" s="27"/>
      <c r="K25" s="1">
        <v>200</v>
      </c>
      <c r="L25" s="1"/>
    </row>
    <row r="26" spans="1:13" s="2" customFormat="1" ht="18.75">
      <c r="A26" s="1">
        <v>0.1</v>
      </c>
      <c r="B26" s="1">
        <v>8.3000000000000007</v>
      </c>
      <c r="C26" s="1">
        <v>0.1</v>
      </c>
      <c r="D26" s="1">
        <v>74.900000000000006</v>
      </c>
      <c r="E26" s="27" t="s">
        <v>51</v>
      </c>
      <c r="F26" s="27"/>
      <c r="G26" s="27"/>
      <c r="H26" s="27"/>
      <c r="I26" s="27"/>
      <c r="J26" s="27"/>
      <c r="K26" s="1">
        <v>10</v>
      </c>
      <c r="L26" s="1"/>
    </row>
    <row r="27" spans="1:13" s="2" customFormat="1" ht="18.75">
      <c r="A27" s="31" t="s">
        <v>19</v>
      </c>
      <c r="B27" s="32"/>
      <c r="C27" s="32"/>
      <c r="D27" s="33"/>
      <c r="E27" s="24"/>
      <c r="F27" s="25"/>
      <c r="G27" s="25"/>
      <c r="H27" s="25"/>
      <c r="I27" s="25"/>
      <c r="J27" s="26"/>
      <c r="K27" s="1"/>
      <c r="L27" s="1"/>
    </row>
    <row r="28" spans="1:13" s="11" customFormat="1" ht="18.75">
      <c r="A28" s="10">
        <f>SUM(A20+A21+A22+A23+A24+A25+A26)</f>
        <v>25.730000000000004</v>
      </c>
      <c r="B28" s="10">
        <f t="shared" ref="B28:D28" si="1">SUM(B20+B21+B22+B23+B24+B25+B26)</f>
        <v>38.47</v>
      </c>
      <c r="C28" s="10">
        <f t="shared" si="1"/>
        <v>61.889999999999993</v>
      </c>
      <c r="D28" s="10">
        <f t="shared" si="1"/>
        <v>698.75</v>
      </c>
      <c r="E28" s="41"/>
      <c r="F28" s="41"/>
      <c r="G28" s="41"/>
      <c r="H28" s="41"/>
      <c r="I28" s="41"/>
      <c r="J28" s="41"/>
      <c r="K28" s="19">
        <v>590</v>
      </c>
      <c r="L28" s="19"/>
    </row>
    <row r="29" spans="1:13" s="2" customFormat="1" ht="37.5" customHeight="1">
      <c r="A29" s="16"/>
      <c r="B29" s="16"/>
      <c r="C29" s="16"/>
      <c r="D29" s="16"/>
      <c r="E29" s="38" t="s">
        <v>30</v>
      </c>
      <c r="F29" s="39"/>
      <c r="G29" s="39"/>
      <c r="H29" s="39"/>
      <c r="I29" s="39"/>
      <c r="J29" s="40"/>
      <c r="K29" s="16"/>
      <c r="L29" s="16">
        <v>88</v>
      </c>
    </row>
    <row r="30" spans="1:13" s="2" customFormat="1" ht="18.75">
      <c r="A30" s="1">
        <v>0.5</v>
      </c>
      <c r="B30" s="1">
        <v>0</v>
      </c>
      <c r="C30" s="1">
        <v>1.8</v>
      </c>
      <c r="D30" s="1">
        <v>9.1</v>
      </c>
      <c r="E30" s="27" t="s">
        <v>43</v>
      </c>
      <c r="F30" s="27"/>
      <c r="G30" s="27"/>
      <c r="H30" s="27"/>
      <c r="I30" s="27"/>
      <c r="J30" s="27"/>
      <c r="K30" s="1">
        <v>100</v>
      </c>
      <c r="L30" s="1"/>
    </row>
    <row r="31" spans="1:13" s="2" customFormat="1" ht="18.75">
      <c r="A31" s="1">
        <v>19.3</v>
      </c>
      <c r="B31" s="1">
        <v>4.8899999999999997</v>
      </c>
      <c r="C31" s="1">
        <v>12.67</v>
      </c>
      <c r="D31" s="1">
        <v>171</v>
      </c>
      <c r="E31" s="27" t="s">
        <v>44</v>
      </c>
      <c r="F31" s="27"/>
      <c r="G31" s="27"/>
      <c r="H31" s="27"/>
      <c r="I31" s="27"/>
      <c r="J31" s="27"/>
      <c r="K31" s="1">
        <v>100</v>
      </c>
      <c r="L31" s="1"/>
    </row>
    <row r="32" spans="1:13" s="2" customFormat="1" ht="18.75">
      <c r="A32" s="1">
        <v>18.48</v>
      </c>
      <c r="B32" s="1">
        <v>1.32</v>
      </c>
      <c r="C32" s="1">
        <v>43.56</v>
      </c>
      <c r="D32" s="1">
        <v>259.92</v>
      </c>
      <c r="E32" s="27" t="s">
        <v>45</v>
      </c>
      <c r="F32" s="27"/>
      <c r="G32" s="27"/>
      <c r="H32" s="27"/>
      <c r="I32" s="27"/>
      <c r="J32" s="27"/>
      <c r="K32" s="1">
        <v>180</v>
      </c>
      <c r="L32" s="1"/>
    </row>
    <row r="33" spans="1:12" s="2" customFormat="1" ht="18.75">
      <c r="A33" s="1">
        <v>2.35</v>
      </c>
      <c r="B33" s="1">
        <v>0.3</v>
      </c>
      <c r="C33" s="1">
        <v>14.49</v>
      </c>
      <c r="D33" s="1">
        <v>70.5</v>
      </c>
      <c r="E33" s="27" t="s">
        <v>16</v>
      </c>
      <c r="F33" s="27"/>
      <c r="G33" s="27"/>
      <c r="H33" s="27"/>
      <c r="I33" s="27"/>
      <c r="J33" s="27"/>
      <c r="K33" s="1">
        <v>30</v>
      </c>
      <c r="L33" s="1"/>
    </row>
    <row r="34" spans="1:12" s="2" customFormat="1" ht="18.75">
      <c r="A34" s="1">
        <v>2</v>
      </c>
      <c r="B34" s="1">
        <v>0.4</v>
      </c>
      <c r="C34" s="1">
        <v>11.9</v>
      </c>
      <c r="D34" s="1">
        <v>59.4</v>
      </c>
      <c r="E34" s="27" t="s">
        <v>15</v>
      </c>
      <c r="F34" s="27"/>
      <c r="G34" s="27"/>
      <c r="H34" s="27"/>
      <c r="I34" s="27"/>
      <c r="J34" s="27"/>
      <c r="K34" s="1">
        <v>30</v>
      </c>
      <c r="L34" s="1"/>
    </row>
    <row r="35" spans="1:12" s="2" customFormat="1" ht="18.75">
      <c r="A35" s="1">
        <v>0.3</v>
      </c>
      <c r="B35" s="1">
        <v>0</v>
      </c>
      <c r="C35" s="1">
        <v>10.5</v>
      </c>
      <c r="D35" s="1">
        <v>43.1</v>
      </c>
      <c r="E35" s="27" t="s">
        <v>46</v>
      </c>
      <c r="F35" s="27"/>
      <c r="G35" s="27"/>
      <c r="H35" s="27"/>
      <c r="I35" s="27"/>
      <c r="J35" s="27"/>
      <c r="K35" s="1">
        <v>200</v>
      </c>
      <c r="L35" s="1"/>
    </row>
    <row r="36" spans="1:12" s="2" customFormat="1" ht="18.75">
      <c r="A36" s="1">
        <v>7.74</v>
      </c>
      <c r="B36" s="1">
        <v>8.0399999999999991</v>
      </c>
      <c r="C36" s="1">
        <v>32.950000000000003</v>
      </c>
      <c r="D36" s="1">
        <v>276</v>
      </c>
      <c r="E36" s="27" t="s">
        <v>52</v>
      </c>
      <c r="F36" s="27"/>
      <c r="G36" s="27"/>
      <c r="H36" s="27"/>
      <c r="I36" s="27"/>
      <c r="J36" s="27"/>
      <c r="K36" s="1">
        <v>75</v>
      </c>
      <c r="L36" s="1"/>
    </row>
    <row r="37" spans="1:12" s="2" customFormat="1" ht="18.75">
      <c r="A37" s="31" t="s">
        <v>19</v>
      </c>
      <c r="B37" s="32"/>
      <c r="C37" s="32"/>
      <c r="D37" s="33"/>
      <c r="E37" s="24"/>
      <c r="F37" s="25"/>
      <c r="G37" s="25"/>
      <c r="H37" s="25"/>
      <c r="I37" s="25"/>
      <c r="J37" s="26"/>
      <c r="K37" s="1"/>
      <c r="L37" s="1"/>
    </row>
    <row r="38" spans="1:12" s="11" customFormat="1" ht="18.75">
      <c r="A38" s="19">
        <f>SUM(A30+A31+A32+A33+A34+A35+A36)</f>
        <v>50.67</v>
      </c>
      <c r="B38" s="20">
        <f t="shared" ref="B38:D38" si="2">SUM(B30+B31+B32+B33+B34+B35+B36)</f>
        <v>14.95</v>
      </c>
      <c r="C38" s="20">
        <f t="shared" si="2"/>
        <v>127.87</v>
      </c>
      <c r="D38" s="20">
        <f t="shared" si="2"/>
        <v>889.02</v>
      </c>
      <c r="E38" s="41"/>
      <c r="F38" s="41"/>
      <c r="G38" s="41"/>
      <c r="H38" s="41"/>
      <c r="I38" s="41"/>
      <c r="J38" s="41"/>
      <c r="K38" s="19">
        <v>715</v>
      </c>
      <c r="L38" s="19"/>
    </row>
    <row r="39" spans="1:12" s="2" customFormat="1" ht="37.5" customHeight="1">
      <c r="A39" s="16"/>
      <c r="B39" s="16"/>
      <c r="C39" s="16"/>
      <c r="D39" s="16"/>
      <c r="E39" s="38" t="s">
        <v>31</v>
      </c>
      <c r="F39" s="39"/>
      <c r="G39" s="39"/>
      <c r="H39" s="39"/>
      <c r="I39" s="39"/>
      <c r="J39" s="40"/>
      <c r="K39" s="16"/>
      <c r="L39" s="16">
        <v>88.5</v>
      </c>
    </row>
    <row r="40" spans="1:12" s="2" customFormat="1" ht="18.75">
      <c r="A40" s="1">
        <v>0.5</v>
      </c>
      <c r="B40" s="1">
        <v>0</v>
      </c>
      <c r="C40" s="1">
        <v>1.8</v>
      </c>
      <c r="D40" s="1">
        <v>9.1</v>
      </c>
      <c r="E40" s="27" t="s">
        <v>43</v>
      </c>
      <c r="F40" s="27"/>
      <c r="G40" s="27"/>
      <c r="H40" s="27"/>
      <c r="I40" s="27"/>
      <c r="J40" s="27"/>
      <c r="K40" s="1">
        <v>100</v>
      </c>
      <c r="L40" s="1"/>
    </row>
    <row r="41" spans="1:12" s="2" customFormat="1" ht="18.75">
      <c r="A41" s="1">
        <v>19.3</v>
      </c>
      <c r="B41" s="1">
        <v>4.8899999999999997</v>
      </c>
      <c r="C41" s="1">
        <v>12.67</v>
      </c>
      <c r="D41" s="1">
        <v>171</v>
      </c>
      <c r="E41" s="27" t="s">
        <v>44</v>
      </c>
      <c r="F41" s="27"/>
      <c r="G41" s="27"/>
      <c r="H41" s="27"/>
      <c r="I41" s="27"/>
      <c r="J41" s="27"/>
      <c r="K41" s="1">
        <v>100</v>
      </c>
      <c r="L41" s="1"/>
    </row>
    <row r="42" spans="1:12" s="2" customFormat="1" ht="18.75">
      <c r="A42" s="1">
        <v>18.48</v>
      </c>
      <c r="B42" s="1">
        <v>1.32</v>
      </c>
      <c r="C42" s="1">
        <v>43.56</v>
      </c>
      <c r="D42" s="1">
        <v>259.92</v>
      </c>
      <c r="E42" s="27" t="s">
        <v>45</v>
      </c>
      <c r="F42" s="27"/>
      <c r="G42" s="27"/>
      <c r="H42" s="27"/>
      <c r="I42" s="27"/>
      <c r="J42" s="27"/>
      <c r="K42" s="1">
        <v>180</v>
      </c>
      <c r="L42" s="1"/>
    </row>
    <row r="43" spans="1:12" s="2" customFormat="1" ht="18.75">
      <c r="A43" s="1">
        <v>2.35</v>
      </c>
      <c r="B43" s="1">
        <v>0.3</v>
      </c>
      <c r="C43" s="1">
        <v>14.49</v>
      </c>
      <c r="D43" s="1">
        <v>70.5</v>
      </c>
      <c r="E43" s="27" t="s">
        <v>16</v>
      </c>
      <c r="F43" s="27"/>
      <c r="G43" s="27"/>
      <c r="H43" s="27"/>
      <c r="I43" s="27"/>
      <c r="J43" s="27"/>
      <c r="K43" s="1">
        <v>34</v>
      </c>
      <c r="L43" s="1"/>
    </row>
    <row r="44" spans="1:12" s="2" customFormat="1" ht="18.75">
      <c r="A44" s="1">
        <v>2</v>
      </c>
      <c r="B44" s="1">
        <v>0.4</v>
      </c>
      <c r="C44" s="1">
        <v>11.9</v>
      </c>
      <c r="D44" s="1">
        <v>59.4</v>
      </c>
      <c r="E44" s="27" t="s">
        <v>15</v>
      </c>
      <c r="F44" s="27"/>
      <c r="G44" s="27"/>
      <c r="H44" s="27"/>
      <c r="I44" s="27"/>
      <c r="J44" s="27"/>
      <c r="K44" s="1">
        <v>30</v>
      </c>
      <c r="L44" s="1"/>
    </row>
    <row r="45" spans="1:12" s="2" customFormat="1" ht="18.75">
      <c r="A45" s="1">
        <v>0.3</v>
      </c>
      <c r="B45" s="1">
        <v>0</v>
      </c>
      <c r="C45" s="1">
        <v>10.5</v>
      </c>
      <c r="D45" s="1">
        <v>43.1</v>
      </c>
      <c r="E45" s="27" t="s">
        <v>46</v>
      </c>
      <c r="F45" s="27"/>
      <c r="G45" s="27"/>
      <c r="H45" s="27"/>
      <c r="I45" s="27"/>
      <c r="J45" s="27"/>
      <c r="K45" s="1">
        <v>200</v>
      </c>
      <c r="L45" s="1"/>
    </row>
    <row r="46" spans="1:12" s="2" customFormat="1" ht="18.75">
      <c r="A46" s="1">
        <v>7.74</v>
      </c>
      <c r="B46" s="1">
        <v>8.0399999999999991</v>
      </c>
      <c r="C46" s="1">
        <v>32.950000000000003</v>
      </c>
      <c r="D46" s="1">
        <v>276</v>
      </c>
      <c r="E46" s="27" t="s">
        <v>52</v>
      </c>
      <c r="F46" s="27"/>
      <c r="G46" s="27"/>
      <c r="H46" s="27"/>
      <c r="I46" s="27"/>
      <c r="J46" s="27"/>
      <c r="K46" s="1">
        <v>75</v>
      </c>
      <c r="L46" s="1"/>
    </row>
    <row r="47" spans="1:12" s="2" customFormat="1" ht="18.75">
      <c r="A47" s="31" t="s">
        <v>19</v>
      </c>
      <c r="B47" s="32"/>
      <c r="C47" s="32"/>
      <c r="D47" s="33"/>
      <c r="E47" s="24"/>
      <c r="F47" s="25"/>
      <c r="G47" s="25"/>
      <c r="H47" s="25"/>
      <c r="I47" s="25"/>
      <c r="J47" s="26"/>
      <c r="K47" s="1"/>
      <c r="L47" s="1"/>
    </row>
    <row r="48" spans="1:12" s="11" customFormat="1" ht="18.75">
      <c r="A48" s="20">
        <f>SUM(A40+A41+A42+A43+A44+A45+A46)</f>
        <v>50.67</v>
      </c>
      <c r="B48" s="20">
        <f t="shared" ref="B48:D48" si="3">SUM(B40+B41+B42+B43+B44+B45+B46)</f>
        <v>14.95</v>
      </c>
      <c r="C48" s="20">
        <f t="shared" si="3"/>
        <v>127.87</v>
      </c>
      <c r="D48" s="20">
        <f t="shared" si="3"/>
        <v>889.02</v>
      </c>
      <c r="E48" s="41"/>
      <c r="F48" s="41"/>
      <c r="G48" s="41"/>
      <c r="H48" s="41"/>
      <c r="I48" s="41"/>
      <c r="J48" s="41"/>
      <c r="K48" s="20">
        <v>719</v>
      </c>
      <c r="L48" s="20"/>
    </row>
    <row r="49" spans="1:12" s="2" customFormat="1" ht="48.75" customHeight="1">
      <c r="A49" s="1"/>
      <c r="B49" s="1"/>
      <c r="C49" s="1"/>
      <c r="D49" s="1"/>
      <c r="E49" s="38" t="s">
        <v>32</v>
      </c>
      <c r="F49" s="39"/>
      <c r="G49" s="39"/>
      <c r="H49" s="39"/>
      <c r="I49" s="39"/>
      <c r="J49" s="40"/>
      <c r="K49" s="1"/>
      <c r="L49" s="20">
        <v>88</v>
      </c>
    </row>
    <row r="50" spans="1:12" s="2" customFormat="1" ht="18.75">
      <c r="A50" s="13">
        <v>2.4500000000000002</v>
      </c>
      <c r="B50" s="13">
        <v>6.12</v>
      </c>
      <c r="C50" s="13">
        <v>16.57</v>
      </c>
      <c r="D50" s="13">
        <v>131</v>
      </c>
      <c r="E50" s="27" t="s">
        <v>47</v>
      </c>
      <c r="F50" s="27"/>
      <c r="G50" s="27"/>
      <c r="H50" s="27"/>
      <c r="I50" s="27"/>
      <c r="J50" s="27"/>
      <c r="K50" s="1">
        <v>250</v>
      </c>
      <c r="L50" s="1"/>
    </row>
    <row r="51" spans="1:12" s="2" customFormat="1" ht="18.75" customHeight="1">
      <c r="A51" s="13">
        <v>24.47</v>
      </c>
      <c r="B51" s="13">
        <v>9.4499999999999993</v>
      </c>
      <c r="C51" s="13">
        <v>2.02</v>
      </c>
      <c r="D51" s="13">
        <v>192.4</v>
      </c>
      <c r="E51" s="27" t="s">
        <v>48</v>
      </c>
      <c r="F51" s="27"/>
      <c r="G51" s="27"/>
      <c r="H51" s="27"/>
      <c r="I51" s="27"/>
      <c r="J51" s="27"/>
      <c r="K51" s="1">
        <v>100</v>
      </c>
      <c r="L51" s="1"/>
    </row>
    <row r="52" spans="1:12" s="2" customFormat="1" ht="18.75">
      <c r="A52" s="13">
        <v>9.84</v>
      </c>
      <c r="B52" s="13">
        <v>7.8</v>
      </c>
      <c r="C52" s="13">
        <v>51.36</v>
      </c>
      <c r="D52" s="13">
        <v>315</v>
      </c>
      <c r="E52" s="27" t="s">
        <v>49</v>
      </c>
      <c r="F52" s="27"/>
      <c r="G52" s="27"/>
      <c r="H52" s="27"/>
      <c r="I52" s="27"/>
      <c r="J52" s="27"/>
      <c r="K52" s="1">
        <v>150</v>
      </c>
      <c r="L52" s="1"/>
    </row>
    <row r="53" spans="1:12" s="2" customFormat="1" ht="18.75">
      <c r="A53" s="1">
        <v>1.18</v>
      </c>
      <c r="B53" s="1">
        <v>0.15</v>
      </c>
      <c r="C53" s="1">
        <v>7.25</v>
      </c>
      <c r="D53" s="1">
        <v>58.75</v>
      </c>
      <c r="E53" s="27" t="s">
        <v>16</v>
      </c>
      <c r="F53" s="27"/>
      <c r="G53" s="27"/>
      <c r="H53" s="27"/>
      <c r="I53" s="27"/>
      <c r="J53" s="27"/>
      <c r="K53" s="1">
        <v>15</v>
      </c>
      <c r="L53" s="1"/>
    </row>
    <row r="54" spans="1:12" s="2" customFormat="1" ht="18.75">
      <c r="A54" s="1">
        <v>1</v>
      </c>
      <c r="B54" s="1">
        <v>0.2</v>
      </c>
      <c r="C54" s="1">
        <v>5.95</v>
      </c>
      <c r="D54" s="1">
        <v>29.7</v>
      </c>
      <c r="E54" s="27" t="s">
        <v>15</v>
      </c>
      <c r="F54" s="27"/>
      <c r="G54" s="27"/>
      <c r="H54" s="27"/>
      <c r="I54" s="27"/>
      <c r="J54" s="27"/>
      <c r="K54" s="1">
        <v>15</v>
      </c>
      <c r="L54" s="1"/>
    </row>
    <row r="55" spans="1:12" s="2" customFormat="1" ht="18.75">
      <c r="A55" s="13">
        <v>0.05</v>
      </c>
      <c r="B55" s="13">
        <v>0</v>
      </c>
      <c r="C55" s="13">
        <v>29.4</v>
      </c>
      <c r="D55" s="13">
        <v>117.93</v>
      </c>
      <c r="E55" s="28" t="s">
        <v>50</v>
      </c>
      <c r="F55" s="29"/>
      <c r="G55" s="29"/>
      <c r="H55" s="29"/>
      <c r="I55" s="29"/>
      <c r="J55" s="30"/>
      <c r="K55" s="1">
        <v>200</v>
      </c>
      <c r="L55" s="1"/>
    </row>
    <row r="56" spans="1:12" s="2" customFormat="1" ht="18.75">
      <c r="A56" s="31" t="s">
        <v>20</v>
      </c>
      <c r="B56" s="32"/>
      <c r="C56" s="32"/>
      <c r="D56" s="33"/>
      <c r="E56" s="24"/>
      <c r="F56" s="25"/>
      <c r="G56" s="25"/>
      <c r="H56" s="25"/>
      <c r="I56" s="25"/>
      <c r="J56" s="26"/>
      <c r="K56" s="1"/>
      <c r="L56" s="1"/>
    </row>
    <row r="57" spans="1:12" s="2" customFormat="1" ht="18.75">
      <c r="A57" s="10">
        <f>SUM(A50+A51+A52+A53+A54+A55)</f>
        <v>38.989999999999995</v>
      </c>
      <c r="B57" s="10">
        <f t="shared" ref="B57:D57" si="4">SUM(B50+B51+B52+B53+B54+B55)</f>
        <v>23.72</v>
      </c>
      <c r="C57" s="10">
        <f t="shared" si="4"/>
        <v>112.55000000000001</v>
      </c>
      <c r="D57" s="10">
        <f t="shared" si="4"/>
        <v>844.78</v>
      </c>
      <c r="E57" s="21"/>
      <c r="F57" s="22"/>
      <c r="G57" s="22"/>
      <c r="H57" s="22"/>
      <c r="I57" s="22"/>
      <c r="J57" s="23"/>
      <c r="K57" s="19">
        <v>730</v>
      </c>
      <c r="L57" s="19"/>
    </row>
  </sheetData>
  <mergeCells count="56">
    <mergeCell ref="E21:J21"/>
    <mergeCell ref="E26:J26"/>
    <mergeCell ref="E36:J36"/>
    <mergeCell ref="E43:J43"/>
    <mergeCell ref="E53:J53"/>
    <mergeCell ref="E46:J46"/>
    <mergeCell ref="E47:J47"/>
    <mergeCell ref="E40:J40"/>
    <mergeCell ref="E39:J39"/>
    <mergeCell ref="E41:J41"/>
    <mergeCell ref="E42:J42"/>
    <mergeCell ref="E31:J31"/>
    <mergeCell ref="E29:J29"/>
    <mergeCell ref="E32:J32"/>
    <mergeCell ref="E44:J44"/>
    <mergeCell ref="E45:J45"/>
    <mergeCell ref="E54:J54"/>
    <mergeCell ref="E55:J55"/>
    <mergeCell ref="E56:J56"/>
    <mergeCell ref="E57:J57"/>
    <mergeCell ref="E48:J48"/>
    <mergeCell ref="E49:J49"/>
    <mergeCell ref="E50:J50"/>
    <mergeCell ref="E51:J51"/>
    <mergeCell ref="E52:J52"/>
    <mergeCell ref="E33:J33"/>
    <mergeCell ref="E34:J34"/>
    <mergeCell ref="E35:J35"/>
    <mergeCell ref="E37:J37"/>
    <mergeCell ref="E38:J38"/>
    <mergeCell ref="E30:J30"/>
    <mergeCell ref="E20:J20"/>
    <mergeCell ref="E6:G6"/>
    <mergeCell ref="E19:J19"/>
    <mergeCell ref="E22:J22"/>
    <mergeCell ref="E23:J23"/>
    <mergeCell ref="E14:J14"/>
    <mergeCell ref="E15:J15"/>
    <mergeCell ref="E16:J16"/>
    <mergeCell ref="E17:J17"/>
    <mergeCell ref="E18:J18"/>
    <mergeCell ref="E7:G7"/>
    <mergeCell ref="E24:J24"/>
    <mergeCell ref="E25:J25"/>
    <mergeCell ref="E27:J27"/>
    <mergeCell ref="E28:J28"/>
    <mergeCell ref="A9:C9"/>
    <mergeCell ref="E9:J9"/>
    <mergeCell ref="E11:J11"/>
    <mergeCell ref="E12:J12"/>
    <mergeCell ref="E13:J13"/>
    <mergeCell ref="A17:D17"/>
    <mergeCell ref="A27:D27"/>
    <mergeCell ref="A37:D37"/>
    <mergeCell ref="A47:D47"/>
    <mergeCell ref="A56:D56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4"/>
  <sheetViews>
    <sheetView workbookViewId="0">
      <selection activeCell="A15" sqref="A15:XFD16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22</v>
      </c>
      <c r="J1" s="2" t="s">
        <v>0</v>
      </c>
    </row>
    <row r="2" spans="1:12" s="2" customFormat="1" ht="18.75">
      <c r="A2" s="2" t="s">
        <v>56</v>
      </c>
      <c r="J2" s="2" t="s">
        <v>1</v>
      </c>
    </row>
    <row r="3" spans="1:12" s="2" customFormat="1" ht="18.75">
      <c r="A3" s="2" t="s">
        <v>42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34" t="s">
        <v>33</v>
      </c>
      <c r="F6" s="34"/>
      <c r="G6" s="34"/>
    </row>
    <row r="7" spans="1:12" s="2" customFormat="1" ht="18.75">
      <c r="E7" s="34" t="s">
        <v>57</v>
      </c>
      <c r="F7" s="34"/>
      <c r="G7" s="34"/>
    </row>
    <row r="8" spans="1:12" s="2" customFormat="1" ht="6" customHeight="1"/>
    <row r="9" spans="1:12" s="2" customFormat="1" ht="18.75">
      <c r="A9" s="24" t="s">
        <v>4</v>
      </c>
      <c r="B9" s="25"/>
      <c r="C9" s="26"/>
      <c r="D9" s="4" t="s">
        <v>9</v>
      </c>
      <c r="E9" s="35" t="s">
        <v>10</v>
      </c>
      <c r="F9" s="36"/>
      <c r="G9" s="36"/>
      <c r="H9" s="36"/>
      <c r="I9" s="36"/>
      <c r="J9" s="37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1"/>
      <c r="B11" s="1"/>
      <c r="C11" s="1"/>
      <c r="D11" s="1"/>
      <c r="E11" s="31" t="s">
        <v>34</v>
      </c>
      <c r="F11" s="32"/>
      <c r="G11" s="32"/>
      <c r="H11" s="32"/>
      <c r="I11" s="32"/>
      <c r="J11" s="33"/>
      <c r="K11" s="1"/>
      <c r="L11" s="1">
        <v>70</v>
      </c>
    </row>
    <row r="12" spans="1:12" s="2" customFormat="1" ht="18.75">
      <c r="A12" s="13">
        <v>1.96</v>
      </c>
      <c r="B12" s="13">
        <v>4.8899999999999997</v>
      </c>
      <c r="C12" s="13">
        <v>13.25</v>
      </c>
      <c r="D12" s="13">
        <v>104.8</v>
      </c>
      <c r="E12" s="27" t="s">
        <v>47</v>
      </c>
      <c r="F12" s="27"/>
      <c r="G12" s="27"/>
      <c r="H12" s="27"/>
      <c r="I12" s="27"/>
      <c r="J12" s="27"/>
      <c r="K12" s="1">
        <v>200</v>
      </c>
      <c r="L12" s="1"/>
    </row>
    <row r="13" spans="1:12" s="2" customFormat="1" ht="18.75" customHeight="1">
      <c r="A13" s="13">
        <v>19.579999999999998</v>
      </c>
      <c r="B13" s="13">
        <v>7.56</v>
      </c>
      <c r="C13" s="13">
        <v>1.62</v>
      </c>
      <c r="D13" s="13">
        <v>153.9</v>
      </c>
      <c r="E13" s="27" t="s">
        <v>48</v>
      </c>
      <c r="F13" s="27"/>
      <c r="G13" s="27"/>
      <c r="H13" s="27"/>
      <c r="I13" s="27"/>
      <c r="J13" s="27"/>
      <c r="K13" s="1">
        <v>80</v>
      </c>
      <c r="L13" s="1"/>
    </row>
    <row r="14" spans="1:12" s="2" customFormat="1" ht="18.75">
      <c r="A14" s="13">
        <v>9.84</v>
      </c>
      <c r="B14" s="13">
        <v>7.8</v>
      </c>
      <c r="C14" s="13">
        <v>51.36</v>
      </c>
      <c r="D14" s="13">
        <v>315</v>
      </c>
      <c r="E14" s="27" t="s">
        <v>49</v>
      </c>
      <c r="F14" s="27"/>
      <c r="G14" s="27"/>
      <c r="H14" s="27"/>
      <c r="I14" s="27"/>
      <c r="J14" s="27"/>
      <c r="K14" s="1">
        <v>150</v>
      </c>
      <c r="L14" s="1"/>
    </row>
    <row r="15" spans="1:12" s="2" customFormat="1" ht="18.75">
      <c r="A15" s="1">
        <v>1.18</v>
      </c>
      <c r="B15" s="1">
        <v>0.15</v>
      </c>
      <c r="C15" s="1">
        <v>7.25</v>
      </c>
      <c r="D15" s="1">
        <v>58.75</v>
      </c>
      <c r="E15" s="27" t="s">
        <v>16</v>
      </c>
      <c r="F15" s="27"/>
      <c r="G15" s="27"/>
      <c r="H15" s="27"/>
      <c r="I15" s="27"/>
      <c r="J15" s="27"/>
      <c r="K15" s="1">
        <v>15</v>
      </c>
      <c r="L15" s="1"/>
    </row>
    <row r="16" spans="1:12" s="2" customFormat="1" ht="18.75">
      <c r="A16" s="1">
        <v>1</v>
      </c>
      <c r="B16" s="1">
        <v>0.2</v>
      </c>
      <c r="C16" s="1">
        <v>5.95</v>
      </c>
      <c r="D16" s="1">
        <v>29.7</v>
      </c>
      <c r="E16" s="27" t="s">
        <v>15</v>
      </c>
      <c r="F16" s="27"/>
      <c r="G16" s="27"/>
      <c r="H16" s="27"/>
      <c r="I16" s="27"/>
      <c r="J16" s="27"/>
      <c r="K16" s="1">
        <v>15</v>
      </c>
      <c r="L16" s="1"/>
    </row>
    <row r="17" spans="1:13" s="2" customFormat="1" ht="18.75">
      <c r="A17" s="13">
        <v>0.05</v>
      </c>
      <c r="B17" s="13">
        <v>0</v>
      </c>
      <c r="C17" s="13">
        <v>29.4</v>
      </c>
      <c r="D17" s="13">
        <v>117.93</v>
      </c>
      <c r="E17" s="28" t="s">
        <v>50</v>
      </c>
      <c r="F17" s="29"/>
      <c r="G17" s="29"/>
      <c r="H17" s="29"/>
      <c r="I17" s="29"/>
      <c r="J17" s="30"/>
      <c r="K17" s="1">
        <v>200</v>
      </c>
      <c r="L17" s="1"/>
    </row>
    <row r="18" spans="1:13" s="2" customFormat="1" ht="18.75">
      <c r="A18" s="31" t="s">
        <v>20</v>
      </c>
      <c r="B18" s="32"/>
      <c r="C18" s="32"/>
      <c r="D18" s="33"/>
      <c r="E18" s="24"/>
      <c r="F18" s="25"/>
      <c r="G18" s="25"/>
      <c r="H18" s="25"/>
      <c r="I18" s="25"/>
      <c r="J18" s="26"/>
      <c r="K18" s="1"/>
      <c r="L18" s="1"/>
    </row>
    <row r="19" spans="1:13" s="2" customFormat="1" ht="18.75">
      <c r="A19" s="10">
        <f>SUM(A12+A13+A14+A15+A16+A17,)</f>
        <v>33.61</v>
      </c>
      <c r="B19" s="10">
        <f t="shared" ref="B19:D19" si="0">SUM(B12+B13+B14+B15+B16+B17,)</f>
        <v>20.599999999999998</v>
      </c>
      <c r="C19" s="10">
        <f t="shared" si="0"/>
        <v>108.83000000000001</v>
      </c>
      <c r="D19" s="10">
        <f t="shared" si="0"/>
        <v>780.08000000000015</v>
      </c>
      <c r="E19" s="21"/>
      <c r="F19" s="22"/>
      <c r="G19" s="22"/>
      <c r="H19" s="22"/>
      <c r="I19" s="22"/>
      <c r="J19" s="23"/>
      <c r="K19" s="19">
        <v>660</v>
      </c>
      <c r="L19" s="19"/>
    </row>
    <row r="20" spans="1:13" ht="18.75">
      <c r="A20" s="1"/>
      <c r="B20" s="1"/>
      <c r="C20" s="1"/>
      <c r="D20" s="1"/>
      <c r="E20" s="31" t="s">
        <v>35</v>
      </c>
      <c r="F20" s="32"/>
      <c r="G20" s="32"/>
      <c r="H20" s="32"/>
      <c r="I20" s="32"/>
      <c r="J20" s="33"/>
      <c r="K20" s="1"/>
      <c r="L20" s="1">
        <v>85</v>
      </c>
      <c r="M20" s="2"/>
    </row>
    <row r="21" spans="1:13" s="2" customFormat="1" ht="18.75">
      <c r="A21" s="1">
        <v>0.62</v>
      </c>
      <c r="B21" s="1">
        <v>0.04</v>
      </c>
      <c r="C21" s="1">
        <v>1.3</v>
      </c>
      <c r="D21" s="1">
        <v>8</v>
      </c>
      <c r="E21" s="27" t="s">
        <v>53</v>
      </c>
      <c r="F21" s="27"/>
      <c r="G21" s="27"/>
      <c r="H21" s="27"/>
      <c r="I21" s="27"/>
      <c r="J21" s="27"/>
      <c r="K21" s="1">
        <v>50</v>
      </c>
      <c r="L21" s="1"/>
    </row>
    <row r="22" spans="1:13" s="2" customFormat="1" ht="18.75">
      <c r="A22" s="13">
        <v>1.96</v>
      </c>
      <c r="B22" s="13">
        <v>4.8899999999999997</v>
      </c>
      <c r="C22" s="13">
        <v>13.25</v>
      </c>
      <c r="D22" s="13">
        <v>104.8</v>
      </c>
      <c r="E22" s="27" t="s">
        <v>47</v>
      </c>
      <c r="F22" s="27"/>
      <c r="G22" s="27"/>
      <c r="H22" s="27"/>
      <c r="I22" s="27"/>
      <c r="J22" s="27"/>
      <c r="K22" s="1">
        <v>200</v>
      </c>
      <c r="L22" s="1"/>
    </row>
    <row r="23" spans="1:13" s="2" customFormat="1" ht="18.75" customHeight="1">
      <c r="A23" s="13">
        <v>19.579999999999998</v>
      </c>
      <c r="B23" s="13">
        <v>7.56</v>
      </c>
      <c r="C23" s="13">
        <v>1.62</v>
      </c>
      <c r="D23" s="13">
        <v>153.9</v>
      </c>
      <c r="E23" s="27" t="s">
        <v>48</v>
      </c>
      <c r="F23" s="27"/>
      <c r="G23" s="27"/>
      <c r="H23" s="27"/>
      <c r="I23" s="27"/>
      <c r="J23" s="27"/>
      <c r="K23" s="1">
        <v>80</v>
      </c>
      <c r="L23" s="1"/>
    </row>
    <row r="24" spans="1:13" s="2" customFormat="1" ht="18.75">
      <c r="A24" s="13">
        <v>9.84</v>
      </c>
      <c r="B24" s="13">
        <v>7.8</v>
      </c>
      <c r="C24" s="13">
        <v>51.36</v>
      </c>
      <c r="D24" s="13">
        <v>315</v>
      </c>
      <c r="E24" s="27" t="s">
        <v>49</v>
      </c>
      <c r="F24" s="27"/>
      <c r="G24" s="27"/>
      <c r="H24" s="27"/>
      <c r="I24" s="27"/>
      <c r="J24" s="27"/>
      <c r="K24" s="1">
        <v>150</v>
      </c>
      <c r="L24" s="1"/>
    </row>
    <row r="25" spans="1:13" s="2" customFormat="1" ht="18.75">
      <c r="A25" s="1">
        <v>1.18</v>
      </c>
      <c r="B25" s="1">
        <v>0.15</v>
      </c>
      <c r="C25" s="1">
        <v>7.25</v>
      </c>
      <c r="D25" s="1">
        <v>58.75</v>
      </c>
      <c r="E25" s="27" t="s">
        <v>16</v>
      </c>
      <c r="F25" s="27"/>
      <c r="G25" s="27"/>
      <c r="H25" s="27"/>
      <c r="I25" s="27"/>
      <c r="J25" s="27"/>
      <c r="K25" s="1">
        <v>15</v>
      </c>
      <c r="L25" s="1"/>
    </row>
    <row r="26" spans="1:13" s="2" customFormat="1" ht="18.75">
      <c r="A26" s="1">
        <v>1</v>
      </c>
      <c r="B26" s="1">
        <v>0.2</v>
      </c>
      <c r="C26" s="1">
        <v>5.95</v>
      </c>
      <c r="D26" s="1">
        <v>29.7</v>
      </c>
      <c r="E26" s="27" t="s">
        <v>15</v>
      </c>
      <c r="F26" s="27"/>
      <c r="G26" s="27"/>
      <c r="H26" s="27"/>
      <c r="I26" s="27"/>
      <c r="J26" s="27"/>
      <c r="K26" s="1">
        <v>15</v>
      </c>
      <c r="L26" s="1"/>
    </row>
    <row r="27" spans="1:13" s="2" customFormat="1" ht="18.75">
      <c r="A27" s="13">
        <v>0.05</v>
      </c>
      <c r="B27" s="13">
        <v>0</v>
      </c>
      <c r="C27" s="13">
        <v>29.4</v>
      </c>
      <c r="D27" s="13">
        <v>117.93</v>
      </c>
      <c r="E27" s="28" t="s">
        <v>50</v>
      </c>
      <c r="F27" s="29"/>
      <c r="G27" s="29"/>
      <c r="H27" s="29"/>
      <c r="I27" s="29"/>
      <c r="J27" s="30"/>
      <c r="K27" s="1">
        <v>200</v>
      </c>
      <c r="L27" s="1"/>
    </row>
    <row r="28" spans="1:13" s="2" customFormat="1" ht="18.75">
      <c r="A28" s="31" t="s">
        <v>20</v>
      </c>
      <c r="B28" s="32"/>
      <c r="C28" s="32"/>
      <c r="D28" s="33"/>
      <c r="E28" s="24"/>
      <c r="F28" s="25"/>
      <c r="G28" s="25"/>
      <c r="H28" s="25"/>
      <c r="I28" s="25"/>
      <c r="J28" s="26"/>
      <c r="K28" s="1"/>
      <c r="L28" s="1"/>
    </row>
    <row r="29" spans="1:13" s="2" customFormat="1" ht="18.75">
      <c r="A29" s="10">
        <f>SUM(A22+A23+A24+A25+A26+A27+A21,)</f>
        <v>34.229999999999997</v>
      </c>
      <c r="B29" s="10">
        <f t="shared" ref="B29:D29" si="1">SUM(B22+B23+B24+B25+B26+B27+B21,)</f>
        <v>20.639999999999997</v>
      </c>
      <c r="C29" s="10">
        <f t="shared" si="1"/>
        <v>110.13000000000001</v>
      </c>
      <c r="D29" s="10">
        <f t="shared" si="1"/>
        <v>788.08000000000015</v>
      </c>
      <c r="E29" s="21"/>
      <c r="F29" s="22"/>
      <c r="G29" s="22"/>
      <c r="H29" s="22"/>
      <c r="I29" s="22"/>
      <c r="J29" s="23"/>
      <c r="K29" s="19">
        <v>710</v>
      </c>
      <c r="L29" s="19"/>
    </row>
    <row r="30" spans="1:13" s="2" customFormat="1" ht="21" customHeight="1">
      <c r="A30" s="1"/>
      <c r="B30" s="1"/>
      <c r="C30" s="1"/>
      <c r="D30" s="1"/>
      <c r="E30" s="38" t="s">
        <v>36</v>
      </c>
      <c r="F30" s="39"/>
      <c r="G30" s="39"/>
      <c r="H30" s="39"/>
      <c r="I30" s="39"/>
      <c r="J30" s="40"/>
      <c r="K30" s="1"/>
      <c r="L30" s="17">
        <v>158.5</v>
      </c>
    </row>
    <row r="31" spans="1:13" s="2" customFormat="1" ht="18.75">
      <c r="A31" s="1">
        <v>1.24</v>
      </c>
      <c r="B31" s="1">
        <v>0.08</v>
      </c>
      <c r="C31" s="1">
        <v>2.6</v>
      </c>
      <c r="D31" s="1">
        <v>16</v>
      </c>
      <c r="E31" s="27" t="s">
        <v>53</v>
      </c>
      <c r="F31" s="27"/>
      <c r="G31" s="27"/>
      <c r="H31" s="27"/>
      <c r="I31" s="27"/>
      <c r="J31" s="27"/>
      <c r="K31" s="1">
        <v>100</v>
      </c>
      <c r="L31" s="1"/>
    </row>
    <row r="32" spans="1:13" s="2" customFormat="1" ht="18.75">
      <c r="A32" s="13">
        <v>1.96</v>
      </c>
      <c r="B32" s="13">
        <v>4.8899999999999997</v>
      </c>
      <c r="C32" s="13">
        <v>13.25</v>
      </c>
      <c r="D32" s="13">
        <v>104.8</v>
      </c>
      <c r="E32" s="27" t="s">
        <v>47</v>
      </c>
      <c r="F32" s="27"/>
      <c r="G32" s="27"/>
      <c r="H32" s="27"/>
      <c r="I32" s="27"/>
      <c r="J32" s="27"/>
      <c r="K32" s="1">
        <v>200</v>
      </c>
      <c r="L32" s="1"/>
    </row>
    <row r="33" spans="1:12" s="2" customFormat="1" ht="18.75" customHeight="1">
      <c r="A33" s="13">
        <v>19.579999999999998</v>
      </c>
      <c r="B33" s="13">
        <v>7.56</v>
      </c>
      <c r="C33" s="13">
        <v>1.62</v>
      </c>
      <c r="D33" s="13">
        <v>153.9</v>
      </c>
      <c r="E33" s="27" t="s">
        <v>48</v>
      </c>
      <c r="F33" s="27"/>
      <c r="G33" s="27"/>
      <c r="H33" s="27"/>
      <c r="I33" s="27"/>
      <c r="J33" s="27"/>
      <c r="K33" s="1">
        <v>80</v>
      </c>
      <c r="L33" s="1"/>
    </row>
    <row r="34" spans="1:12" s="2" customFormat="1" ht="18.75">
      <c r="A34" s="13">
        <v>9.84</v>
      </c>
      <c r="B34" s="13">
        <v>7.8</v>
      </c>
      <c r="C34" s="13">
        <v>51.36</v>
      </c>
      <c r="D34" s="13">
        <v>315</v>
      </c>
      <c r="E34" s="27" t="s">
        <v>49</v>
      </c>
      <c r="F34" s="27"/>
      <c r="G34" s="27"/>
      <c r="H34" s="27"/>
      <c r="I34" s="27"/>
      <c r="J34" s="27"/>
      <c r="K34" s="1">
        <v>150</v>
      </c>
      <c r="L34" s="1"/>
    </row>
    <row r="35" spans="1:12" s="2" customFormat="1" ht="18.75">
      <c r="A35" s="1">
        <v>1.18</v>
      </c>
      <c r="B35" s="1">
        <v>0.15</v>
      </c>
      <c r="C35" s="1">
        <v>7.25</v>
      </c>
      <c r="D35" s="1">
        <v>58.75</v>
      </c>
      <c r="E35" s="27" t="s">
        <v>16</v>
      </c>
      <c r="F35" s="27"/>
      <c r="G35" s="27"/>
      <c r="H35" s="27"/>
      <c r="I35" s="27"/>
      <c r="J35" s="27"/>
      <c r="K35" s="1">
        <v>15</v>
      </c>
      <c r="L35" s="1"/>
    </row>
    <row r="36" spans="1:12" s="2" customFormat="1" ht="18.75">
      <c r="A36" s="1">
        <v>1</v>
      </c>
      <c r="B36" s="1">
        <v>0.2</v>
      </c>
      <c r="C36" s="1">
        <v>5.95</v>
      </c>
      <c r="D36" s="1">
        <v>29.7</v>
      </c>
      <c r="E36" s="27" t="s">
        <v>15</v>
      </c>
      <c r="F36" s="27"/>
      <c r="G36" s="27"/>
      <c r="H36" s="27"/>
      <c r="I36" s="27"/>
      <c r="J36" s="27"/>
      <c r="K36" s="1">
        <v>15</v>
      </c>
      <c r="L36" s="1"/>
    </row>
    <row r="37" spans="1:12" s="2" customFormat="1" ht="18.75">
      <c r="A37" s="13">
        <v>0.05</v>
      </c>
      <c r="B37" s="13">
        <v>0</v>
      </c>
      <c r="C37" s="13">
        <v>29.4</v>
      </c>
      <c r="D37" s="13">
        <v>117.93</v>
      </c>
      <c r="E37" s="28" t="s">
        <v>50</v>
      </c>
      <c r="F37" s="29"/>
      <c r="G37" s="29"/>
      <c r="H37" s="29"/>
      <c r="I37" s="29"/>
      <c r="J37" s="30"/>
      <c r="K37" s="1">
        <v>200</v>
      </c>
      <c r="L37" s="1"/>
    </row>
    <row r="38" spans="1:12" s="2" customFormat="1" ht="18.75">
      <c r="A38" s="1">
        <v>1.26</v>
      </c>
      <c r="B38" s="1">
        <v>0.28000000000000003</v>
      </c>
      <c r="C38" s="1">
        <v>11.34</v>
      </c>
      <c r="D38" s="1">
        <v>60.2</v>
      </c>
      <c r="E38" s="27" t="s">
        <v>54</v>
      </c>
      <c r="F38" s="27"/>
      <c r="G38" s="27"/>
      <c r="H38" s="27"/>
      <c r="I38" s="27"/>
      <c r="J38" s="27"/>
      <c r="K38" s="1">
        <v>140</v>
      </c>
      <c r="L38" s="1"/>
    </row>
    <row r="39" spans="1:12" s="2" customFormat="1" ht="18.75">
      <c r="A39" s="1">
        <v>1</v>
      </c>
      <c r="B39" s="1">
        <v>0</v>
      </c>
      <c r="C39" s="1">
        <v>25.4</v>
      </c>
      <c r="D39" s="1">
        <v>110</v>
      </c>
      <c r="E39" s="28" t="s">
        <v>25</v>
      </c>
      <c r="F39" s="29"/>
      <c r="G39" s="29"/>
      <c r="H39" s="29"/>
      <c r="I39" s="29"/>
      <c r="J39" s="30"/>
      <c r="K39" s="1">
        <v>200</v>
      </c>
      <c r="L39" s="1"/>
    </row>
    <row r="40" spans="1:12" s="2" customFormat="1" ht="18.75">
      <c r="A40" s="1">
        <v>7.74</v>
      </c>
      <c r="B40" s="1">
        <v>8.0399999999999991</v>
      </c>
      <c r="C40" s="1">
        <v>32.950000000000003</v>
      </c>
      <c r="D40" s="1">
        <v>276</v>
      </c>
      <c r="E40" s="27" t="s">
        <v>52</v>
      </c>
      <c r="F40" s="27"/>
      <c r="G40" s="27"/>
      <c r="H40" s="27"/>
      <c r="I40" s="27"/>
      <c r="J40" s="27"/>
      <c r="K40" s="1">
        <v>100</v>
      </c>
      <c r="L40" s="1"/>
    </row>
    <row r="41" spans="1:12" s="2" customFormat="1" ht="18.75">
      <c r="A41" s="31" t="s">
        <v>21</v>
      </c>
      <c r="B41" s="32"/>
      <c r="C41" s="32"/>
      <c r="D41" s="33"/>
      <c r="E41" s="24"/>
      <c r="F41" s="25"/>
      <c r="G41" s="25"/>
      <c r="H41" s="25"/>
      <c r="I41" s="25"/>
      <c r="J41" s="26"/>
      <c r="K41" s="1"/>
      <c r="L41" s="1"/>
    </row>
    <row r="42" spans="1:12" s="11" customFormat="1" ht="18.75">
      <c r="A42" s="10">
        <f>ROUND(A31+A32+A33+A34+A35+A36+A37+A38+A39+A40,2)</f>
        <v>44.85</v>
      </c>
      <c r="B42" s="10">
        <f t="shared" ref="B42:D42" si="2">ROUND(B31+B32+B33+B34+B35+B36+B37+B38+B39+B40,2)</f>
        <v>29</v>
      </c>
      <c r="C42" s="10">
        <f t="shared" si="2"/>
        <v>181.12</v>
      </c>
      <c r="D42" s="10">
        <f t="shared" si="2"/>
        <v>1242.28</v>
      </c>
      <c r="E42" s="21"/>
      <c r="F42" s="22"/>
      <c r="G42" s="22"/>
      <c r="H42" s="22"/>
      <c r="I42" s="22"/>
      <c r="J42" s="23"/>
      <c r="K42" s="19">
        <v>1200</v>
      </c>
      <c r="L42" s="12"/>
    </row>
    <row r="43" spans="1:12" s="2" customFormat="1" ht="20.25" customHeight="1">
      <c r="A43" s="1"/>
      <c r="B43" s="1"/>
      <c r="C43" s="1"/>
      <c r="D43" s="1"/>
      <c r="E43" s="38" t="s">
        <v>37</v>
      </c>
      <c r="F43" s="39"/>
      <c r="G43" s="39"/>
      <c r="H43" s="39"/>
      <c r="I43" s="39"/>
      <c r="J43" s="40"/>
      <c r="K43" s="1"/>
      <c r="L43" s="10">
        <v>88</v>
      </c>
    </row>
    <row r="44" spans="1:12" s="2" customFormat="1" ht="18.75">
      <c r="A44" s="13">
        <v>2.4500000000000002</v>
      </c>
      <c r="B44" s="13">
        <v>6.12</v>
      </c>
      <c r="C44" s="13">
        <v>16.57</v>
      </c>
      <c r="D44" s="13">
        <v>131</v>
      </c>
      <c r="E44" s="27" t="s">
        <v>47</v>
      </c>
      <c r="F44" s="27"/>
      <c r="G44" s="27"/>
      <c r="H44" s="27"/>
      <c r="I44" s="27"/>
      <c r="J44" s="27"/>
      <c r="K44" s="1">
        <v>250</v>
      </c>
      <c r="L44" s="1"/>
    </row>
    <row r="45" spans="1:12" s="2" customFormat="1" ht="18.75" customHeight="1">
      <c r="A45" s="13">
        <v>24.47</v>
      </c>
      <c r="B45" s="13">
        <v>9.4499999999999993</v>
      </c>
      <c r="C45" s="13">
        <v>2.02</v>
      </c>
      <c r="D45" s="13">
        <v>192.4</v>
      </c>
      <c r="E45" s="27" t="s">
        <v>48</v>
      </c>
      <c r="F45" s="27"/>
      <c r="G45" s="27"/>
      <c r="H45" s="27"/>
      <c r="I45" s="27"/>
      <c r="J45" s="27"/>
      <c r="K45" s="1">
        <v>100</v>
      </c>
      <c r="L45" s="1"/>
    </row>
    <row r="46" spans="1:12" s="2" customFormat="1" ht="18.75">
      <c r="A46" s="13">
        <v>9.84</v>
      </c>
      <c r="B46" s="13">
        <v>7.8</v>
      </c>
      <c r="C46" s="13">
        <v>51.36</v>
      </c>
      <c r="D46" s="13">
        <v>315</v>
      </c>
      <c r="E46" s="27" t="s">
        <v>49</v>
      </c>
      <c r="F46" s="27"/>
      <c r="G46" s="27"/>
      <c r="H46" s="27"/>
      <c r="I46" s="27"/>
      <c r="J46" s="27"/>
      <c r="K46" s="1">
        <v>150</v>
      </c>
      <c r="L46" s="1"/>
    </row>
    <row r="47" spans="1:12" s="2" customFormat="1" ht="18.75">
      <c r="A47" s="1">
        <v>1.18</v>
      </c>
      <c r="B47" s="1">
        <v>0.15</v>
      </c>
      <c r="C47" s="1">
        <v>7.25</v>
      </c>
      <c r="D47" s="1">
        <v>58.75</v>
      </c>
      <c r="E47" s="27" t="s">
        <v>16</v>
      </c>
      <c r="F47" s="27"/>
      <c r="G47" s="27"/>
      <c r="H47" s="27"/>
      <c r="I47" s="27"/>
      <c r="J47" s="27"/>
      <c r="K47" s="1">
        <v>15</v>
      </c>
      <c r="L47" s="1"/>
    </row>
    <row r="48" spans="1:12" s="2" customFormat="1" ht="18.75">
      <c r="A48" s="1">
        <v>1</v>
      </c>
      <c r="B48" s="1">
        <v>0.2</v>
      </c>
      <c r="C48" s="1">
        <v>5.95</v>
      </c>
      <c r="D48" s="1">
        <v>29.7</v>
      </c>
      <c r="E48" s="27" t="s">
        <v>15</v>
      </c>
      <c r="F48" s="27"/>
      <c r="G48" s="27"/>
      <c r="H48" s="27"/>
      <c r="I48" s="27"/>
      <c r="J48" s="27"/>
      <c r="K48" s="1">
        <v>15</v>
      </c>
      <c r="L48" s="1"/>
    </row>
    <row r="49" spans="1:12" s="2" customFormat="1" ht="18.75">
      <c r="A49" s="13">
        <v>0.05</v>
      </c>
      <c r="B49" s="13">
        <v>0</v>
      </c>
      <c r="C49" s="13">
        <v>29.4</v>
      </c>
      <c r="D49" s="13">
        <v>117.93</v>
      </c>
      <c r="E49" s="28" t="s">
        <v>50</v>
      </c>
      <c r="F49" s="29"/>
      <c r="G49" s="29"/>
      <c r="H49" s="29"/>
      <c r="I49" s="29"/>
      <c r="J49" s="30"/>
      <c r="K49" s="1">
        <v>200</v>
      </c>
      <c r="L49" s="1"/>
    </row>
    <row r="50" spans="1:12" s="2" customFormat="1" ht="18.75">
      <c r="A50" s="31" t="s">
        <v>20</v>
      </c>
      <c r="B50" s="32"/>
      <c r="C50" s="32"/>
      <c r="D50" s="33"/>
      <c r="E50" s="24"/>
      <c r="F50" s="25"/>
      <c r="G50" s="25"/>
      <c r="H50" s="25"/>
      <c r="I50" s="25"/>
      <c r="J50" s="26"/>
      <c r="K50" s="1"/>
      <c r="L50" s="1"/>
    </row>
    <row r="51" spans="1:12" s="2" customFormat="1" ht="18.75">
      <c r="A51" s="10">
        <f>SUM(A44+A45+A46+A47+A48+A49,)</f>
        <v>38.989999999999995</v>
      </c>
      <c r="B51" s="10">
        <f t="shared" ref="B51:D51" si="3">SUM(B44+B45+B46+B47+B48+B49,)</f>
        <v>23.72</v>
      </c>
      <c r="C51" s="10">
        <f t="shared" si="3"/>
        <v>112.55000000000001</v>
      </c>
      <c r="D51" s="10">
        <f t="shared" si="3"/>
        <v>844.78</v>
      </c>
      <c r="E51" s="21"/>
      <c r="F51" s="22"/>
      <c r="G51" s="22"/>
      <c r="H51" s="22"/>
      <c r="I51" s="22"/>
      <c r="J51" s="23"/>
      <c r="K51" s="19">
        <v>730</v>
      </c>
      <c r="L51" s="19"/>
    </row>
    <row r="52" spans="1:12" s="2" customFormat="1" ht="24.75" customHeight="1">
      <c r="A52" s="1"/>
      <c r="B52" s="1"/>
      <c r="C52" s="1"/>
      <c r="D52" s="1"/>
      <c r="E52" s="38" t="s">
        <v>38</v>
      </c>
      <c r="F52" s="39"/>
      <c r="G52" s="39"/>
      <c r="H52" s="39"/>
      <c r="I52" s="39"/>
      <c r="J52" s="40"/>
      <c r="K52" s="1"/>
      <c r="L52" s="17">
        <v>176</v>
      </c>
    </row>
    <row r="53" spans="1:12" s="2" customFormat="1" ht="18.75">
      <c r="A53" s="1">
        <v>0.62</v>
      </c>
      <c r="B53" s="1">
        <v>0.05</v>
      </c>
      <c r="C53" s="1">
        <v>1.3</v>
      </c>
      <c r="D53" s="1">
        <v>8</v>
      </c>
      <c r="E53" s="27" t="s">
        <v>53</v>
      </c>
      <c r="F53" s="27"/>
      <c r="G53" s="27"/>
      <c r="H53" s="27"/>
      <c r="I53" s="27"/>
      <c r="J53" s="27"/>
      <c r="K53" s="1">
        <v>50</v>
      </c>
      <c r="L53" s="1"/>
    </row>
    <row r="54" spans="1:12" s="2" customFormat="1" ht="18.75">
      <c r="A54" s="13">
        <v>2.4500000000000002</v>
      </c>
      <c r="B54" s="13">
        <v>6.12</v>
      </c>
      <c r="C54" s="13">
        <v>16.57</v>
      </c>
      <c r="D54" s="13">
        <v>131</v>
      </c>
      <c r="E54" s="27" t="s">
        <v>47</v>
      </c>
      <c r="F54" s="27"/>
      <c r="G54" s="27"/>
      <c r="H54" s="27"/>
      <c r="I54" s="27"/>
      <c r="J54" s="27"/>
      <c r="K54" s="1">
        <v>250</v>
      </c>
      <c r="L54" s="1"/>
    </row>
    <row r="55" spans="1:12" s="2" customFormat="1" ht="18.75" customHeight="1">
      <c r="A55" s="13">
        <v>24.47</v>
      </c>
      <c r="B55" s="13">
        <v>9.4499999999999993</v>
      </c>
      <c r="C55" s="13">
        <v>2.02</v>
      </c>
      <c r="D55" s="13">
        <v>192.4</v>
      </c>
      <c r="E55" s="27" t="s">
        <v>48</v>
      </c>
      <c r="F55" s="27"/>
      <c r="G55" s="27"/>
      <c r="H55" s="27"/>
      <c r="I55" s="27"/>
      <c r="J55" s="27"/>
      <c r="K55" s="1">
        <v>100</v>
      </c>
      <c r="L55" s="1"/>
    </row>
    <row r="56" spans="1:12" s="2" customFormat="1" ht="18.75">
      <c r="A56" s="13">
        <v>9.84</v>
      </c>
      <c r="B56" s="13">
        <v>7.8</v>
      </c>
      <c r="C56" s="13">
        <v>51.36</v>
      </c>
      <c r="D56" s="13">
        <v>315</v>
      </c>
      <c r="E56" s="27" t="s">
        <v>49</v>
      </c>
      <c r="F56" s="27"/>
      <c r="G56" s="27"/>
      <c r="H56" s="27"/>
      <c r="I56" s="27"/>
      <c r="J56" s="27"/>
      <c r="K56" s="1">
        <v>150</v>
      </c>
      <c r="L56" s="1"/>
    </row>
    <row r="57" spans="1:12" s="2" customFormat="1" ht="18.75">
      <c r="A57" s="1">
        <v>1.18</v>
      </c>
      <c r="B57" s="1">
        <v>0.15</v>
      </c>
      <c r="C57" s="1">
        <v>7.25</v>
      </c>
      <c r="D57" s="1">
        <v>58.75</v>
      </c>
      <c r="E57" s="27" t="s">
        <v>16</v>
      </c>
      <c r="F57" s="27"/>
      <c r="G57" s="27"/>
      <c r="H57" s="27"/>
      <c r="I57" s="27"/>
      <c r="J57" s="27"/>
      <c r="K57" s="1">
        <v>15</v>
      </c>
      <c r="L57" s="1"/>
    </row>
    <row r="58" spans="1:12" s="2" customFormat="1" ht="18.75">
      <c r="A58" s="1">
        <v>1</v>
      </c>
      <c r="B58" s="1">
        <v>0.2</v>
      </c>
      <c r="C58" s="1">
        <v>5.95</v>
      </c>
      <c r="D58" s="1">
        <v>29.7</v>
      </c>
      <c r="E58" s="27" t="s">
        <v>15</v>
      </c>
      <c r="F58" s="27"/>
      <c r="G58" s="27"/>
      <c r="H58" s="27"/>
      <c r="I58" s="27"/>
      <c r="J58" s="27"/>
      <c r="K58" s="1">
        <v>15</v>
      </c>
      <c r="L58" s="1"/>
    </row>
    <row r="59" spans="1:12" s="2" customFormat="1" ht="18.75">
      <c r="A59" s="13">
        <v>0.05</v>
      </c>
      <c r="B59" s="13">
        <v>0</v>
      </c>
      <c r="C59" s="13">
        <v>29.4</v>
      </c>
      <c r="D59" s="13">
        <v>117.93</v>
      </c>
      <c r="E59" s="28" t="s">
        <v>50</v>
      </c>
      <c r="F59" s="29"/>
      <c r="G59" s="29"/>
      <c r="H59" s="29"/>
      <c r="I59" s="29"/>
      <c r="J59" s="30"/>
      <c r="K59" s="1">
        <v>200</v>
      </c>
      <c r="L59" s="1"/>
    </row>
    <row r="60" spans="1:12" s="2" customFormat="1" ht="18.75">
      <c r="A60" s="1">
        <v>2.52</v>
      </c>
      <c r="B60" s="1">
        <v>0.56000000000000005</v>
      </c>
      <c r="C60" s="1">
        <v>22.68</v>
      </c>
      <c r="D60" s="1">
        <v>120.4</v>
      </c>
      <c r="E60" s="27" t="s">
        <v>54</v>
      </c>
      <c r="F60" s="27"/>
      <c r="G60" s="27"/>
      <c r="H60" s="27"/>
      <c r="I60" s="27"/>
      <c r="J60" s="27"/>
      <c r="K60" s="1">
        <v>276</v>
      </c>
      <c r="L60" s="1"/>
    </row>
    <row r="61" spans="1:12" s="2" customFormat="1" ht="18.75">
      <c r="A61" s="1">
        <v>1</v>
      </c>
      <c r="B61" s="1">
        <v>0</v>
      </c>
      <c r="C61" s="1">
        <v>25.4</v>
      </c>
      <c r="D61" s="1">
        <v>110</v>
      </c>
      <c r="E61" s="28" t="s">
        <v>25</v>
      </c>
      <c r="F61" s="29"/>
      <c r="G61" s="29"/>
      <c r="H61" s="29"/>
      <c r="I61" s="29"/>
      <c r="J61" s="30"/>
      <c r="K61" s="1">
        <v>200</v>
      </c>
      <c r="L61" s="1"/>
    </row>
    <row r="62" spans="1:12" s="2" customFormat="1" ht="18.75">
      <c r="A62" s="1">
        <v>7.74</v>
      </c>
      <c r="B62" s="1">
        <v>8.0399999999999991</v>
      </c>
      <c r="C62" s="1">
        <v>32.950000000000003</v>
      </c>
      <c r="D62" s="1">
        <v>276</v>
      </c>
      <c r="E62" s="27" t="s">
        <v>52</v>
      </c>
      <c r="F62" s="27"/>
      <c r="G62" s="27"/>
      <c r="H62" s="27"/>
      <c r="I62" s="27"/>
      <c r="J62" s="27"/>
      <c r="K62" s="1">
        <v>100</v>
      </c>
      <c r="L62" s="1"/>
    </row>
    <row r="63" spans="1:12" s="2" customFormat="1" ht="18.75">
      <c r="A63" s="31" t="s">
        <v>21</v>
      </c>
      <c r="B63" s="32"/>
      <c r="C63" s="32"/>
      <c r="D63" s="33"/>
      <c r="E63" s="24"/>
      <c r="F63" s="25"/>
      <c r="G63" s="25"/>
      <c r="H63" s="25"/>
      <c r="I63" s="25"/>
      <c r="J63" s="26"/>
      <c r="K63" s="1"/>
      <c r="L63" s="1"/>
    </row>
    <row r="64" spans="1:12" s="11" customFormat="1" ht="18.75">
      <c r="A64" s="10">
        <f>ROUND(A53+A54+A55+A56+A57+A58+A59+A60+A61+A62,2)</f>
        <v>50.87</v>
      </c>
      <c r="B64" s="10">
        <f t="shared" ref="B64:D64" si="4">ROUND(B53+B54+B55+B56+B57+B58+B59+B60+B61+B62,2)</f>
        <v>32.369999999999997</v>
      </c>
      <c r="C64" s="10">
        <f t="shared" si="4"/>
        <v>194.88</v>
      </c>
      <c r="D64" s="10">
        <f t="shared" si="4"/>
        <v>1359.18</v>
      </c>
      <c r="E64" s="21"/>
      <c r="F64" s="22"/>
      <c r="G64" s="22"/>
      <c r="H64" s="22"/>
      <c r="I64" s="22"/>
      <c r="J64" s="23"/>
      <c r="K64" s="20">
        <v>1356</v>
      </c>
      <c r="L64" s="12"/>
    </row>
  </sheetData>
  <mergeCells count="63">
    <mergeCell ref="E53:J53"/>
    <mergeCell ref="E18:J18"/>
    <mergeCell ref="E6:G6"/>
    <mergeCell ref="E7:G7"/>
    <mergeCell ref="A9:C9"/>
    <mergeCell ref="E9:J9"/>
    <mergeCell ref="E11:J11"/>
    <mergeCell ref="E12:J12"/>
    <mergeCell ref="E13:J13"/>
    <mergeCell ref="E14:J14"/>
    <mergeCell ref="E15:J15"/>
    <mergeCell ref="E16:J16"/>
    <mergeCell ref="E17:J17"/>
    <mergeCell ref="A18:D18"/>
    <mergeCell ref="A28:D28"/>
    <mergeCell ref="E28:J28"/>
    <mergeCell ref="E19:J19"/>
    <mergeCell ref="E20:J20"/>
    <mergeCell ref="E21:J21"/>
    <mergeCell ref="E22:J22"/>
    <mergeCell ref="E23:J23"/>
    <mergeCell ref="E24:J24"/>
    <mergeCell ref="E25:J25"/>
    <mergeCell ref="E26:J26"/>
    <mergeCell ref="E27:J27"/>
    <mergeCell ref="E38:J38"/>
    <mergeCell ref="E39:J39"/>
    <mergeCell ref="E29:J29"/>
    <mergeCell ref="E30:J30"/>
    <mergeCell ref="E32:J32"/>
    <mergeCell ref="E33:J33"/>
    <mergeCell ref="E34:J34"/>
    <mergeCell ref="E35:J35"/>
    <mergeCell ref="E36:J36"/>
    <mergeCell ref="E37:J37"/>
    <mergeCell ref="E31:J31"/>
    <mergeCell ref="E50:J50"/>
    <mergeCell ref="E51:J51"/>
    <mergeCell ref="A50:D50"/>
    <mergeCell ref="E47:J47"/>
    <mergeCell ref="E40:J40"/>
    <mergeCell ref="E41:J41"/>
    <mergeCell ref="E42:J42"/>
    <mergeCell ref="E43:J43"/>
    <mergeCell ref="E44:J44"/>
    <mergeCell ref="E45:J45"/>
    <mergeCell ref="E46:J46"/>
    <mergeCell ref="E64:J64"/>
    <mergeCell ref="A41:D41"/>
    <mergeCell ref="E63:J63"/>
    <mergeCell ref="E60:J60"/>
    <mergeCell ref="E61:J61"/>
    <mergeCell ref="E62:J62"/>
    <mergeCell ref="A63:D63"/>
    <mergeCell ref="E58:J58"/>
    <mergeCell ref="E59:J59"/>
    <mergeCell ref="E52:J52"/>
    <mergeCell ref="E54:J54"/>
    <mergeCell ref="E55:J55"/>
    <mergeCell ref="E56:J56"/>
    <mergeCell ref="E57:J57"/>
    <mergeCell ref="E48:J48"/>
    <mergeCell ref="E49:J49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плат</vt:lpstr>
      <vt:lpstr>в столовую 1 см</vt:lpstr>
      <vt:lpstr>в столовую 2 см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2022-10-06T09:05:00Z</dcterms:modified>
</cp:coreProperties>
</file>