
<file path=[Content_Types].xml><?xml version="1.0" encoding="utf-8"?>
<Types xmlns="http://schemas.openxmlformats.org/package/2006/content-types">
  <Default Extension="bin" ContentType="application/vnd.openxmlformats-officedocument.spreadsheetml.printerSettings"/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docProps/app.xml" ContentType="application/vnd.openxmlformats-officedocument.extended-properties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1.xml" ContentType="application/vnd.openxmlformats-officedocument.spreadsheetml.worksheet+xml"/>
  <Override PartName="/xl/calcChain.xml" ContentType="application/vnd.openxmlformats-officedocument.spreadsheetml.calcChain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5"/>
  <workbookPr filterPrivacy="1" defaultThemeVersion="124226"/>
  <bookViews>
    <workbookView xWindow="120" yWindow="105" windowWidth="15120" windowHeight="8010" activeTab="1"/>
  </bookViews>
  <sheets>
    <sheet name="1-4" sheetId="1" r:id="rId1"/>
    <sheet name="плат" sheetId="2" r:id="rId2"/>
    <sheet name="61,80" sheetId="3" r:id="rId3"/>
    <sheet name="по 140" sheetId="4" r:id="rId4"/>
    <sheet name="по 123" sheetId="5" r:id="rId5"/>
  </sheets>
  <calcPr calcId="124519"/>
</workbook>
</file>

<file path=xl/calcChain.xml><?xml version="1.0" encoding="utf-8"?>
<calcChain xmlns="http://schemas.openxmlformats.org/spreadsheetml/2006/main">
  <c r="D18" i="2"/>
  <c r="C18"/>
  <c r="B18"/>
  <c r="A18"/>
  <c r="D37" i="4"/>
  <c r="C37"/>
  <c r="B37"/>
  <c r="A37"/>
  <c r="K27"/>
  <c r="D27"/>
  <c r="C27"/>
  <c r="B27"/>
  <c r="A27"/>
  <c r="D19"/>
  <c r="C19"/>
  <c r="B19"/>
  <c r="A19"/>
  <c r="D36" i="5"/>
  <c r="C36"/>
  <c r="B36"/>
  <c r="A36"/>
  <c r="D18"/>
  <c r="C18"/>
  <c r="B18"/>
  <c r="A18"/>
  <c r="B17" i="3"/>
  <c r="C17"/>
  <c r="D17"/>
  <c r="A17"/>
  <c r="B27" i="1"/>
  <c r="C27"/>
  <c r="D27"/>
  <c r="A27"/>
  <c r="B26" i="2"/>
  <c r="C26"/>
  <c r="D26"/>
  <c r="A26"/>
  <c r="K26" i="5"/>
  <c r="D26"/>
  <c r="C26"/>
  <c r="B26"/>
  <c r="A26"/>
  <c r="B18" i="1"/>
  <c r="C18"/>
  <c r="D18"/>
  <c r="A18"/>
  <c r="B41" i="5"/>
  <c r="C41"/>
  <c r="D41"/>
  <c r="A41"/>
  <c r="K25" i="3"/>
  <c r="D25"/>
  <c r="C25"/>
  <c r="B25"/>
  <c r="A25"/>
  <c r="K42" i="4" l="1"/>
  <c r="C42"/>
  <c r="B42"/>
  <c r="A42"/>
  <c r="D42"/>
</calcChain>
</file>

<file path=xl/sharedStrings.xml><?xml version="1.0" encoding="utf-8"?>
<sst xmlns="http://schemas.openxmlformats.org/spreadsheetml/2006/main" count="203" uniqueCount="57">
  <si>
    <t xml:space="preserve">Утверждено: </t>
  </si>
  <si>
    <t>Директор МБОУ СОШ № 41</t>
  </si>
  <si>
    <t>О.В. Шнейдер</t>
  </si>
  <si>
    <t>Меню</t>
  </si>
  <si>
    <t>Пищевые вещества, г.</t>
  </si>
  <si>
    <t>белки</t>
  </si>
  <si>
    <t>жиры</t>
  </si>
  <si>
    <t>углеводы</t>
  </si>
  <si>
    <t>ценность, ккал</t>
  </si>
  <si>
    <t xml:space="preserve">Энергетическая </t>
  </si>
  <si>
    <t>Прием пищи, наименование блюда</t>
  </si>
  <si>
    <t>Масса</t>
  </si>
  <si>
    <t>порции, г</t>
  </si>
  <si>
    <t xml:space="preserve">Стоимость </t>
  </si>
  <si>
    <t>блюда</t>
  </si>
  <si>
    <t>Хлеб ржано-пшеничный (Бородинский)</t>
  </si>
  <si>
    <t>Завтрак 1-4 классы</t>
  </si>
  <si>
    <t>Обед 1-4 классы</t>
  </si>
  <si>
    <t xml:space="preserve">Хлеб пшеничный </t>
  </si>
  <si>
    <t>Заведующая столовой  __________________ Огнева И.В.</t>
  </si>
  <si>
    <t>Ведущий бухгалтер _____________________Кашигина И.Н.</t>
  </si>
  <si>
    <t>Завтрак 5-11 классы (учащиеся на платной основе)</t>
  </si>
  <si>
    <t>Обед 5-11 классы (учащиеся на платной основе)</t>
  </si>
  <si>
    <t>Завтрак 5-11 классы (учащиеся многодет. и малообеспеч.)</t>
  </si>
  <si>
    <t>Обед 5-11 классы (учащиеся многодет. и малообеспеч.)</t>
  </si>
  <si>
    <t>Завтрак 5-11 классы (дети с ОВЗ и инвалиды)</t>
  </si>
  <si>
    <t>Завтрак 2,    5-11 классы (дети с ОВЗ и инвалиды)</t>
  </si>
  <si>
    <t>1 СМЕНА</t>
  </si>
  <si>
    <t>2 СМЕНА</t>
  </si>
  <si>
    <t>Обед 5-11 классы (дети с ОВЗ и инвалиды)</t>
  </si>
  <si>
    <t>Полдник 5-11 классы (дети с ОВЗ и инвалиды)</t>
  </si>
  <si>
    <t>Неделя № 1</t>
  </si>
  <si>
    <t>Сок</t>
  </si>
  <si>
    <t>Помидор в нарезке</t>
  </si>
  <si>
    <t>Среда</t>
  </si>
  <si>
    <t>Чай черный байховый с молоком и сахаром</t>
  </si>
  <si>
    <t>Суп картофельный с горохом</t>
  </si>
  <si>
    <t>Курица, тушен. с капустой (бедро)</t>
  </si>
  <si>
    <t>Компот из апельсинов</t>
  </si>
  <si>
    <t>Биточки из говядины</t>
  </si>
  <si>
    <t>Каша пшенная рассыпчатая</t>
  </si>
  <si>
    <t>Апельсин</t>
  </si>
  <si>
    <t>Завтрак 1-4 классы (дети с ОВЗ и инвалиды)</t>
  </si>
  <si>
    <t>Обед 1-4 классы (дети с ОВЗ и инвалиды)</t>
  </si>
  <si>
    <t>Полдник 1-4 классы (дети с ОВЗ и инвалиды)</t>
  </si>
  <si>
    <t>Итого за завтрак:</t>
  </si>
  <si>
    <t>Итого за обед:</t>
  </si>
  <si>
    <t>Итого за полдник:</t>
  </si>
  <si>
    <t>Итого за завтрак 2:</t>
  </si>
  <si>
    <t>Завтрак 2,  1-4 классы (дети с ОВЗ и инвалиды)</t>
  </si>
  <si>
    <t>Плов с курицей (филе грудки)</t>
  </si>
  <si>
    <t>Хлеб пшеничный (багет Французский)</t>
  </si>
  <si>
    <t>Сезон: весенне-летний</t>
  </si>
  <si>
    <t>Чай черный байховый с сахаром</t>
  </si>
  <si>
    <t>70-00</t>
  </si>
  <si>
    <t>на 27.04.2022 г.</t>
  </si>
  <si>
    <t>Икра кабачковая</t>
  </si>
</sst>
</file>

<file path=xl/styles.xml><?xml version="1.0" encoding="utf-8"?>
<styleSheet xmlns="http://schemas.openxmlformats.org/spreadsheetml/2006/main">
  <fonts count="3">
    <font>
      <sz val="11"/>
      <color theme="1"/>
      <name val="Calibri"/>
      <family val="2"/>
      <charset val="204"/>
      <scheme val="minor"/>
    </font>
    <font>
      <sz val="14"/>
      <color theme="1"/>
      <name val="Times New Roman"/>
      <family val="1"/>
      <charset val="204"/>
    </font>
    <font>
      <b/>
      <sz val="14"/>
      <color theme="1"/>
      <name val="Times New Roman"/>
      <family val="1"/>
      <charset val="204"/>
    </font>
  </fonts>
  <fills count="2">
    <fill>
      <patternFill patternType="none"/>
    </fill>
    <fill>
      <patternFill patternType="gray125"/>
    </fill>
  </fills>
  <borders count="13">
    <border>
      <left/>
      <right/>
      <top/>
      <bottom/>
      <diagonal/>
    </border>
    <border>
      <left/>
      <right/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/>
      <diagonal/>
    </border>
    <border>
      <left style="thin">
        <color indexed="64"/>
      </left>
      <right/>
      <top/>
      <bottom style="thin">
        <color indexed="64"/>
      </bottom>
      <diagonal/>
    </border>
    <border>
      <left/>
      <right/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/>
      <diagonal/>
    </border>
    <border>
      <left/>
      <right style="thin">
        <color indexed="64"/>
      </right>
      <top/>
      <bottom style="thin">
        <color indexed="64"/>
      </bottom>
      <diagonal/>
    </border>
  </borders>
  <cellStyleXfs count="1">
    <xf numFmtId="0" fontId="0" fillId="0" borderId="0"/>
  </cellStyleXfs>
  <cellXfs count="41">
    <xf numFmtId="0" fontId="0" fillId="0" borderId="0" xfId="0"/>
    <xf numFmtId="0" fontId="1" fillId="0" borderId="0" xfId="0" applyFont="1"/>
    <xf numFmtId="0" fontId="1" fillId="0" borderId="1" xfId="0" applyFont="1" applyBorder="1"/>
    <xf numFmtId="0" fontId="1" fillId="0" borderId="8" xfId="0" applyFont="1" applyBorder="1"/>
    <xf numFmtId="0" fontId="1" fillId="0" borderId="6" xfId="0" applyFont="1" applyBorder="1" applyAlignment="1">
      <alignment horizontal="center"/>
    </xf>
    <xf numFmtId="0" fontId="1" fillId="0" borderId="2" xfId="0" applyFont="1" applyBorder="1"/>
    <xf numFmtId="0" fontId="1" fillId="0" borderId="9" xfId="0" applyFont="1" applyBorder="1"/>
    <xf numFmtId="0" fontId="1" fillId="0" borderId="12" xfId="0" applyFont="1" applyBorder="1"/>
    <xf numFmtId="0" fontId="1" fillId="0" borderId="7" xfId="0" applyFont="1" applyBorder="1" applyAlignment="1">
      <alignment horizontal="center"/>
    </xf>
    <xf numFmtId="0" fontId="1" fillId="0" borderId="2" xfId="0" applyFont="1" applyBorder="1" applyAlignment="1">
      <alignment horizontal="center"/>
    </xf>
    <xf numFmtId="2" fontId="2" fillId="0" borderId="2" xfId="0" applyNumberFormat="1" applyFont="1" applyBorder="1" applyAlignment="1">
      <alignment horizontal="center"/>
    </xf>
    <xf numFmtId="0" fontId="2" fillId="0" borderId="2" xfId="0" applyFont="1" applyBorder="1" applyAlignment="1">
      <alignment horizontal="center"/>
    </xf>
    <xf numFmtId="0" fontId="2" fillId="0" borderId="0" xfId="0" applyFont="1"/>
    <xf numFmtId="0" fontId="2" fillId="0" borderId="2" xfId="0" applyFont="1" applyBorder="1"/>
    <xf numFmtId="0" fontId="2" fillId="0" borderId="2" xfId="0" applyFont="1" applyBorder="1" applyAlignment="1">
      <alignment horizontal="center"/>
    </xf>
    <xf numFmtId="0" fontId="2" fillId="0" borderId="2" xfId="0" applyFont="1" applyBorder="1" applyAlignment="1">
      <alignment horizontal="center"/>
    </xf>
    <xf numFmtId="0" fontId="2" fillId="0" borderId="2" xfId="0" applyFont="1" applyBorder="1" applyAlignment="1">
      <alignment horizontal="center"/>
    </xf>
    <xf numFmtId="0" fontId="2" fillId="0" borderId="2" xfId="0" applyFont="1" applyBorder="1" applyAlignment="1">
      <alignment horizontal="center"/>
    </xf>
    <xf numFmtId="0" fontId="2" fillId="0" borderId="2" xfId="0" applyFont="1" applyBorder="1" applyAlignment="1">
      <alignment horizontal="center"/>
    </xf>
    <xf numFmtId="0" fontId="2" fillId="0" borderId="2" xfId="0" applyFont="1" applyBorder="1" applyAlignment="1">
      <alignment horizontal="center"/>
    </xf>
    <xf numFmtId="0" fontId="1" fillId="0" borderId="2" xfId="0" applyFont="1" applyBorder="1" applyAlignment="1">
      <alignment horizontal="left"/>
    </xf>
    <xf numFmtId="0" fontId="2" fillId="0" borderId="3" xfId="0" applyFont="1" applyBorder="1" applyAlignment="1">
      <alignment horizontal="left"/>
    </xf>
    <xf numFmtId="0" fontId="2" fillId="0" borderId="4" xfId="0" applyFont="1" applyBorder="1" applyAlignment="1">
      <alignment horizontal="left"/>
    </xf>
    <xf numFmtId="0" fontId="2" fillId="0" borderId="5" xfId="0" applyFont="1" applyBorder="1" applyAlignment="1">
      <alignment horizontal="left"/>
    </xf>
    <xf numFmtId="0" fontId="1" fillId="0" borderId="3" xfId="0" applyFont="1" applyBorder="1" applyAlignment="1">
      <alignment horizontal="center"/>
    </xf>
    <xf numFmtId="0" fontId="1" fillId="0" borderId="4" xfId="0" applyFont="1" applyBorder="1" applyAlignment="1">
      <alignment horizontal="center"/>
    </xf>
    <xf numFmtId="0" fontId="1" fillId="0" borderId="5" xfId="0" applyFont="1" applyBorder="1" applyAlignment="1">
      <alignment horizontal="center"/>
    </xf>
    <xf numFmtId="0" fontId="1" fillId="0" borderId="0" xfId="0" applyFont="1" applyAlignment="1">
      <alignment horizontal="center"/>
    </xf>
    <xf numFmtId="0" fontId="1" fillId="0" borderId="8" xfId="0" applyFont="1" applyBorder="1" applyAlignment="1">
      <alignment horizontal="center"/>
    </xf>
    <xf numFmtId="0" fontId="1" fillId="0" borderId="10" xfId="0" applyFont="1" applyBorder="1" applyAlignment="1">
      <alignment horizontal="center"/>
    </xf>
    <xf numFmtId="0" fontId="1" fillId="0" borderId="11" xfId="0" applyFont="1" applyBorder="1" applyAlignment="1">
      <alignment horizontal="center"/>
    </xf>
    <xf numFmtId="0" fontId="2" fillId="0" borderId="2" xfId="0" applyFont="1" applyBorder="1" applyAlignment="1">
      <alignment horizontal="left"/>
    </xf>
    <xf numFmtId="0" fontId="2" fillId="0" borderId="3" xfId="0" applyFont="1" applyBorder="1" applyAlignment="1">
      <alignment horizontal="left" vertical="top" wrapText="1"/>
    </xf>
    <xf numFmtId="0" fontId="2" fillId="0" borderId="4" xfId="0" applyFont="1" applyBorder="1" applyAlignment="1">
      <alignment horizontal="left" vertical="top" wrapText="1"/>
    </xf>
    <xf numFmtId="0" fontId="2" fillId="0" borderId="5" xfId="0" applyFont="1" applyBorder="1" applyAlignment="1">
      <alignment horizontal="left" vertical="top" wrapText="1"/>
    </xf>
    <xf numFmtId="0" fontId="2" fillId="0" borderId="3" xfId="0" applyFont="1" applyBorder="1" applyAlignment="1">
      <alignment horizontal="center"/>
    </xf>
    <xf numFmtId="0" fontId="2" fillId="0" borderId="4" xfId="0" applyFont="1" applyBorder="1" applyAlignment="1">
      <alignment horizontal="center"/>
    </xf>
    <xf numFmtId="0" fontId="2" fillId="0" borderId="5" xfId="0" applyFont="1" applyBorder="1" applyAlignment="1">
      <alignment horizontal="center"/>
    </xf>
    <xf numFmtId="0" fontId="1" fillId="0" borderId="3" xfId="0" applyFont="1" applyBorder="1" applyAlignment="1">
      <alignment horizontal="left"/>
    </xf>
    <xf numFmtId="0" fontId="1" fillId="0" borderId="4" xfId="0" applyFont="1" applyBorder="1" applyAlignment="1">
      <alignment horizontal="left"/>
    </xf>
    <xf numFmtId="0" fontId="1" fillId="0" borderId="5" xfId="0" applyFont="1" applyBorder="1" applyAlignment="1">
      <alignment horizontal="left"/>
    </xf>
  </cellXfs>
  <cellStyles count="1">
    <cellStyle name="Обычный" xfId="0" builtinId="0"/>
  </cellStyles>
  <dxfs count="0"/>
  <tableStyles count="0" defaultTableStyle="TableStyleMedium9" defaultPivotStyle="PivotStyleLight16"/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sharedStrings" Target="sharedStrings.xml"/><Relationship Id="rId3" Type="http://schemas.openxmlformats.org/officeDocument/2006/relationships/worksheet" Target="worksheets/sheet3.xml"/><Relationship Id="rId7" Type="http://schemas.openxmlformats.org/officeDocument/2006/relationships/styles" Target="styles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theme" Target="theme/theme1.xml"/><Relationship Id="rId5" Type="http://schemas.openxmlformats.org/officeDocument/2006/relationships/worksheet" Target="worksheets/sheet5.xml"/><Relationship Id="rId4" Type="http://schemas.openxmlformats.org/officeDocument/2006/relationships/worksheet" Target="worksheets/sheet4.xml"/><Relationship Id="rId9" Type="http://schemas.openxmlformats.org/officeDocument/2006/relationships/calcChain" Target="calcChain.xml"/></Relationships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Стандартная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.bin"/></Relationships>
</file>

<file path=xl/worksheets/_rels/sheet4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4.bin"/></Relationships>
</file>

<file path=xl/worksheets/_rels/sheet5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5.bin"/></Relationships>
</file>

<file path=xl/worksheets/sheet1.xml><?xml version="1.0" encoding="utf-8"?>
<worksheet xmlns="http://schemas.openxmlformats.org/spreadsheetml/2006/main" xmlns:r="http://schemas.openxmlformats.org/officeDocument/2006/relationships">
  <sheetPr>
    <pageSetUpPr fitToPage="1"/>
  </sheetPr>
  <dimension ref="A1:L30"/>
  <sheetViews>
    <sheetView view="pageLayout" topLeftCell="A7" workbookViewId="0">
      <selection activeCell="A21" sqref="A21:XFD25"/>
    </sheetView>
  </sheetViews>
  <sheetFormatPr defaultRowHeight="18.75"/>
  <cols>
    <col min="1" max="2" width="9.140625" style="1"/>
    <col min="3" max="3" width="11.42578125" style="1" customWidth="1"/>
    <col min="4" max="4" width="18.7109375" style="1" customWidth="1"/>
    <col min="5" max="5" width="9.140625" style="1" customWidth="1"/>
    <col min="6" max="9" width="9.140625" style="1"/>
    <col min="10" max="10" width="3.140625" style="1" customWidth="1"/>
    <col min="11" max="11" width="13.140625" style="1" customWidth="1"/>
    <col min="12" max="12" width="17.42578125" style="1" customWidth="1"/>
    <col min="13" max="16384" width="9.140625" style="1"/>
  </cols>
  <sheetData>
    <row r="1" spans="1:12">
      <c r="A1" s="1" t="s">
        <v>52</v>
      </c>
      <c r="J1" s="1" t="s">
        <v>0</v>
      </c>
    </row>
    <row r="2" spans="1:12">
      <c r="A2" s="1" t="s">
        <v>31</v>
      </c>
      <c r="J2" s="1" t="s">
        <v>1</v>
      </c>
    </row>
    <row r="3" spans="1:12">
      <c r="A3" s="1" t="s">
        <v>34</v>
      </c>
      <c r="J3" s="1" t="s">
        <v>2</v>
      </c>
    </row>
    <row r="4" spans="1:12">
      <c r="J4" s="2"/>
      <c r="K4" s="2"/>
      <c r="L4" s="2"/>
    </row>
    <row r="5" spans="1:12" ht="3" customHeight="1"/>
    <row r="6" spans="1:12">
      <c r="F6" s="1" t="s">
        <v>3</v>
      </c>
    </row>
    <row r="7" spans="1:12">
      <c r="E7" s="27" t="s">
        <v>55</v>
      </c>
      <c r="F7" s="27"/>
      <c r="G7" s="27"/>
    </row>
    <row r="8" spans="1:12" ht="6" customHeight="1"/>
    <row r="9" spans="1:12">
      <c r="A9" s="24" t="s">
        <v>4</v>
      </c>
      <c r="B9" s="25"/>
      <c r="C9" s="26"/>
      <c r="D9" s="3" t="s">
        <v>9</v>
      </c>
      <c r="E9" s="28" t="s">
        <v>10</v>
      </c>
      <c r="F9" s="29"/>
      <c r="G9" s="29"/>
      <c r="H9" s="29"/>
      <c r="I9" s="29"/>
      <c r="J9" s="30"/>
      <c r="K9" s="4" t="s">
        <v>11</v>
      </c>
      <c r="L9" s="4" t="s">
        <v>13</v>
      </c>
    </row>
    <row r="10" spans="1:12">
      <c r="A10" s="5" t="s">
        <v>5</v>
      </c>
      <c r="B10" s="5" t="s">
        <v>6</v>
      </c>
      <c r="C10" s="5" t="s">
        <v>7</v>
      </c>
      <c r="D10" s="6" t="s">
        <v>8</v>
      </c>
      <c r="E10" s="6"/>
      <c r="F10" s="2"/>
      <c r="G10" s="2"/>
      <c r="H10" s="2"/>
      <c r="I10" s="2"/>
      <c r="J10" s="7"/>
      <c r="K10" s="8" t="s">
        <v>12</v>
      </c>
      <c r="L10" s="8" t="s">
        <v>14</v>
      </c>
    </row>
    <row r="11" spans="1:12">
      <c r="A11" s="5"/>
      <c r="B11" s="5"/>
      <c r="C11" s="5"/>
      <c r="D11" s="5"/>
      <c r="E11" s="19" t="s">
        <v>16</v>
      </c>
      <c r="F11" s="19"/>
      <c r="G11" s="19"/>
      <c r="H11" s="19"/>
      <c r="I11" s="19"/>
      <c r="J11" s="19"/>
      <c r="K11" s="9"/>
      <c r="L11" s="9" t="s">
        <v>54</v>
      </c>
    </row>
    <row r="12" spans="1:12">
      <c r="A12" s="9">
        <v>27.2</v>
      </c>
      <c r="B12" s="9">
        <v>7.9</v>
      </c>
      <c r="C12" s="9">
        <v>34.700000000000003</v>
      </c>
      <c r="D12" s="9">
        <v>319</v>
      </c>
      <c r="E12" s="20" t="s">
        <v>50</v>
      </c>
      <c r="F12" s="20"/>
      <c r="G12" s="20"/>
      <c r="H12" s="20"/>
      <c r="I12" s="20"/>
      <c r="J12" s="20"/>
      <c r="K12" s="9">
        <v>200</v>
      </c>
      <c r="L12" s="9"/>
    </row>
    <row r="13" spans="1:12">
      <c r="A13" s="9">
        <v>2</v>
      </c>
      <c r="B13" s="9">
        <v>0.4</v>
      </c>
      <c r="C13" s="9">
        <v>11.9</v>
      </c>
      <c r="D13" s="9">
        <v>59.4</v>
      </c>
      <c r="E13" s="20" t="s">
        <v>15</v>
      </c>
      <c r="F13" s="20"/>
      <c r="G13" s="20"/>
      <c r="H13" s="20"/>
      <c r="I13" s="20"/>
      <c r="J13" s="20"/>
      <c r="K13" s="9">
        <v>30</v>
      </c>
      <c r="L13" s="9"/>
    </row>
    <row r="14" spans="1:12">
      <c r="A14" s="9">
        <v>3.92</v>
      </c>
      <c r="B14" s="9">
        <v>0.5</v>
      </c>
      <c r="C14" s="9">
        <v>24.16</v>
      </c>
      <c r="D14" s="9">
        <v>117.5</v>
      </c>
      <c r="E14" s="20" t="s">
        <v>51</v>
      </c>
      <c r="F14" s="20"/>
      <c r="G14" s="20"/>
      <c r="H14" s="20"/>
      <c r="I14" s="20"/>
      <c r="J14" s="20"/>
      <c r="K14" s="9">
        <v>50</v>
      </c>
      <c r="L14" s="9"/>
    </row>
    <row r="15" spans="1:12">
      <c r="A15" s="9">
        <v>1.5</v>
      </c>
      <c r="B15" s="9">
        <v>1.4</v>
      </c>
      <c r="C15" s="9">
        <v>8.6</v>
      </c>
      <c r="D15" s="9">
        <v>52.9</v>
      </c>
      <c r="E15" s="20" t="s">
        <v>35</v>
      </c>
      <c r="F15" s="20"/>
      <c r="G15" s="20"/>
      <c r="H15" s="20"/>
      <c r="I15" s="20"/>
      <c r="J15" s="20"/>
      <c r="K15" s="9">
        <v>200</v>
      </c>
      <c r="L15" s="9"/>
    </row>
    <row r="16" spans="1:12">
      <c r="A16" s="9">
        <v>0.11</v>
      </c>
      <c r="B16" s="9">
        <v>0</v>
      </c>
      <c r="C16" s="9">
        <v>0.68</v>
      </c>
      <c r="D16" s="9">
        <v>3.11</v>
      </c>
      <c r="E16" s="20" t="s">
        <v>33</v>
      </c>
      <c r="F16" s="20"/>
      <c r="G16" s="20"/>
      <c r="H16" s="20"/>
      <c r="I16" s="20"/>
      <c r="J16" s="20"/>
      <c r="K16" s="9">
        <v>27</v>
      </c>
      <c r="L16" s="9"/>
    </row>
    <row r="17" spans="1:12">
      <c r="A17" s="21" t="s">
        <v>45</v>
      </c>
      <c r="B17" s="22"/>
      <c r="C17" s="22"/>
      <c r="D17" s="23"/>
      <c r="E17" s="24"/>
      <c r="F17" s="25"/>
      <c r="G17" s="25"/>
      <c r="H17" s="25"/>
      <c r="I17" s="25"/>
      <c r="J17" s="26"/>
      <c r="K17" s="9"/>
      <c r="L17" s="9"/>
    </row>
    <row r="18" spans="1:12" s="12" customFormat="1">
      <c r="A18" s="11">
        <f>SUM(A12+A13+A14+A15+A16)</f>
        <v>34.729999999999997</v>
      </c>
      <c r="B18" s="16">
        <f t="shared" ref="B18:D18" si="0">SUM(B12+B13+B14+B15+B16)</f>
        <v>10.200000000000001</v>
      </c>
      <c r="C18" s="16">
        <f t="shared" si="0"/>
        <v>80.040000000000006</v>
      </c>
      <c r="D18" s="16">
        <f t="shared" si="0"/>
        <v>551.91</v>
      </c>
      <c r="E18" s="31"/>
      <c r="F18" s="31"/>
      <c r="G18" s="31"/>
      <c r="H18" s="31"/>
      <c r="I18" s="31"/>
      <c r="J18" s="31"/>
      <c r="K18" s="11">
        <v>507</v>
      </c>
      <c r="L18" s="11"/>
    </row>
    <row r="19" spans="1:12">
      <c r="A19" s="9"/>
      <c r="B19" s="9"/>
      <c r="C19" s="9"/>
      <c r="D19" s="9"/>
      <c r="E19" s="19" t="s">
        <v>17</v>
      </c>
      <c r="F19" s="19"/>
      <c r="G19" s="19"/>
      <c r="H19" s="19"/>
      <c r="I19" s="19"/>
      <c r="J19" s="19"/>
      <c r="K19" s="9"/>
      <c r="L19" s="9" t="s">
        <v>54</v>
      </c>
    </row>
    <row r="20" spans="1:12">
      <c r="A20" s="9">
        <v>0.34</v>
      </c>
      <c r="B20" s="9">
        <v>0</v>
      </c>
      <c r="C20" s="9">
        <v>0.91</v>
      </c>
      <c r="D20" s="9">
        <v>3.72</v>
      </c>
      <c r="E20" s="20" t="s">
        <v>56</v>
      </c>
      <c r="F20" s="20"/>
      <c r="G20" s="20"/>
      <c r="H20" s="20"/>
      <c r="I20" s="20"/>
      <c r="J20" s="20"/>
      <c r="K20" s="9">
        <v>20</v>
      </c>
      <c r="L20" s="9"/>
    </row>
    <row r="21" spans="1:12">
      <c r="A21" s="9">
        <v>7.24</v>
      </c>
      <c r="B21" s="9">
        <v>4.4800000000000004</v>
      </c>
      <c r="C21" s="9">
        <v>18.54</v>
      </c>
      <c r="D21" s="9">
        <v>141.04</v>
      </c>
      <c r="E21" s="20" t="s">
        <v>36</v>
      </c>
      <c r="F21" s="20"/>
      <c r="G21" s="20"/>
      <c r="H21" s="20"/>
      <c r="I21" s="20"/>
      <c r="J21" s="20"/>
      <c r="K21" s="9">
        <v>200</v>
      </c>
      <c r="L21" s="9"/>
    </row>
    <row r="22" spans="1:12">
      <c r="A22" s="9">
        <v>31.88</v>
      </c>
      <c r="B22" s="9">
        <v>17</v>
      </c>
      <c r="C22" s="9">
        <v>18.36</v>
      </c>
      <c r="D22" s="9">
        <v>329.64</v>
      </c>
      <c r="E22" s="20" t="s">
        <v>37</v>
      </c>
      <c r="F22" s="20"/>
      <c r="G22" s="20"/>
      <c r="H22" s="20"/>
      <c r="I22" s="20"/>
      <c r="J22" s="20"/>
      <c r="K22" s="9">
        <v>200</v>
      </c>
      <c r="L22" s="9"/>
    </row>
    <row r="23" spans="1:12">
      <c r="A23" s="9">
        <v>0.05</v>
      </c>
      <c r="B23" s="9">
        <v>0</v>
      </c>
      <c r="C23" s="9">
        <v>29.4</v>
      </c>
      <c r="D23" s="9">
        <v>117.93</v>
      </c>
      <c r="E23" s="20" t="s">
        <v>38</v>
      </c>
      <c r="F23" s="20"/>
      <c r="G23" s="20"/>
      <c r="H23" s="20"/>
      <c r="I23" s="20"/>
      <c r="J23" s="20"/>
      <c r="K23" s="9">
        <v>200</v>
      </c>
      <c r="L23" s="9"/>
    </row>
    <row r="24" spans="1:12">
      <c r="A24" s="9">
        <v>3.92</v>
      </c>
      <c r="B24" s="9">
        <v>0.5</v>
      </c>
      <c r="C24" s="9">
        <v>24.16</v>
      </c>
      <c r="D24" s="9">
        <v>117.5</v>
      </c>
      <c r="E24" s="20" t="s">
        <v>18</v>
      </c>
      <c r="F24" s="20"/>
      <c r="G24" s="20"/>
      <c r="H24" s="20"/>
      <c r="I24" s="20"/>
      <c r="J24" s="20"/>
      <c r="K24" s="9">
        <v>50</v>
      </c>
      <c r="L24" s="9"/>
    </row>
    <row r="25" spans="1:12">
      <c r="A25" s="9">
        <v>2</v>
      </c>
      <c r="B25" s="9">
        <v>0.4</v>
      </c>
      <c r="C25" s="9">
        <v>11.9</v>
      </c>
      <c r="D25" s="9">
        <v>59.4</v>
      </c>
      <c r="E25" s="20" t="s">
        <v>15</v>
      </c>
      <c r="F25" s="20"/>
      <c r="G25" s="20"/>
      <c r="H25" s="20"/>
      <c r="I25" s="20"/>
      <c r="J25" s="20"/>
      <c r="K25" s="9">
        <v>30</v>
      </c>
      <c r="L25" s="9"/>
    </row>
    <row r="26" spans="1:12">
      <c r="A26" s="21" t="s">
        <v>46</v>
      </c>
      <c r="B26" s="22"/>
      <c r="C26" s="22"/>
      <c r="D26" s="23"/>
      <c r="E26" s="24"/>
      <c r="F26" s="25"/>
      <c r="G26" s="25"/>
      <c r="H26" s="25"/>
      <c r="I26" s="25"/>
      <c r="J26" s="26"/>
      <c r="K26" s="9"/>
      <c r="L26" s="9"/>
    </row>
    <row r="27" spans="1:12">
      <c r="A27" s="11">
        <f>SUM(A20+A21+A22+A23+A24+A25)</f>
        <v>45.43</v>
      </c>
      <c r="B27" s="18">
        <f t="shared" ref="B27:D27" si="1">SUM(B20+B21+B22+B23+B24+B25)</f>
        <v>22.38</v>
      </c>
      <c r="C27" s="18">
        <f t="shared" si="1"/>
        <v>103.27000000000001</v>
      </c>
      <c r="D27" s="18">
        <f t="shared" si="1"/>
        <v>769.2299999999999</v>
      </c>
      <c r="E27" s="19"/>
      <c r="F27" s="19"/>
      <c r="G27" s="19"/>
      <c r="H27" s="19"/>
      <c r="I27" s="19"/>
      <c r="J27" s="19"/>
      <c r="K27" s="11">
        <v>700</v>
      </c>
      <c r="L27" s="11"/>
    </row>
    <row r="29" spans="1:12">
      <c r="G29" s="1" t="s">
        <v>19</v>
      </c>
    </row>
    <row r="30" spans="1:12">
      <c r="G30" s="1" t="s">
        <v>20</v>
      </c>
    </row>
  </sheetData>
  <mergeCells count="22">
    <mergeCell ref="A26:D26"/>
    <mergeCell ref="E26:J26"/>
    <mergeCell ref="E19:J19"/>
    <mergeCell ref="A17:D17"/>
    <mergeCell ref="E7:G7"/>
    <mergeCell ref="A9:C9"/>
    <mergeCell ref="E9:J9"/>
    <mergeCell ref="E12:J12"/>
    <mergeCell ref="E13:J13"/>
    <mergeCell ref="E14:J14"/>
    <mergeCell ref="E11:J11"/>
    <mergeCell ref="E18:J18"/>
    <mergeCell ref="E15:J15"/>
    <mergeCell ref="E17:J17"/>
    <mergeCell ref="E16:J16"/>
    <mergeCell ref="E20:J20"/>
    <mergeCell ref="E27:J27"/>
    <mergeCell ref="E21:J21"/>
    <mergeCell ref="E22:J22"/>
    <mergeCell ref="E23:J23"/>
    <mergeCell ref="E24:J24"/>
    <mergeCell ref="E25:J25"/>
  </mergeCells>
  <pageMargins left="0.70866141732283472" right="0.70866141732283472" top="0.74803149606299213" bottom="0.74803149606299213" header="0.31496062992125984" footer="0.31496062992125984"/>
  <pageSetup paperSize="9" scale="63" orientation="portrait" horizontalDpi="180" verticalDpi="180" r:id="rId1"/>
</worksheet>
</file>

<file path=xl/worksheets/sheet2.xml><?xml version="1.0" encoding="utf-8"?>
<worksheet xmlns="http://schemas.openxmlformats.org/spreadsheetml/2006/main" xmlns:r="http://schemas.openxmlformats.org/officeDocument/2006/relationships">
  <sheetPr>
    <pageSetUpPr fitToPage="1"/>
  </sheetPr>
  <dimension ref="A1:L29"/>
  <sheetViews>
    <sheetView tabSelected="1" workbookViewId="0">
      <selection activeCell="G6" sqref="G6"/>
    </sheetView>
  </sheetViews>
  <sheetFormatPr defaultRowHeight="18.75"/>
  <cols>
    <col min="1" max="1" width="10.7109375" style="1" bestFit="1" customWidth="1"/>
    <col min="2" max="2" width="9.140625" style="1"/>
    <col min="3" max="3" width="12.5703125" style="1" customWidth="1"/>
    <col min="4" max="4" width="20.28515625" style="1" customWidth="1"/>
    <col min="5" max="10" width="9.140625" style="1"/>
    <col min="11" max="11" width="12.85546875" style="1" customWidth="1"/>
    <col min="12" max="12" width="15" style="1" customWidth="1"/>
    <col min="13" max="16384" width="9.140625" style="1"/>
  </cols>
  <sheetData>
    <row r="1" spans="1:12">
      <c r="A1" s="1" t="s">
        <v>52</v>
      </c>
      <c r="J1" s="1" t="s">
        <v>0</v>
      </c>
    </row>
    <row r="2" spans="1:12">
      <c r="A2" s="1" t="s">
        <v>31</v>
      </c>
      <c r="J2" s="1" t="s">
        <v>1</v>
      </c>
    </row>
    <row r="3" spans="1:12">
      <c r="A3" s="1" t="s">
        <v>34</v>
      </c>
      <c r="J3" s="1" t="s">
        <v>2</v>
      </c>
    </row>
    <row r="4" spans="1:12">
      <c r="J4" s="2"/>
      <c r="K4" s="2"/>
      <c r="L4" s="2"/>
    </row>
    <row r="5" spans="1:12" ht="3" customHeight="1"/>
    <row r="6" spans="1:12">
      <c r="F6" s="1" t="s">
        <v>3</v>
      </c>
    </row>
    <row r="7" spans="1:12">
      <c r="E7" s="27" t="s">
        <v>55</v>
      </c>
      <c r="F7" s="27"/>
      <c r="G7" s="27"/>
    </row>
    <row r="8" spans="1:12" ht="6" customHeight="1"/>
    <row r="9" spans="1:12">
      <c r="A9" s="24" t="s">
        <v>4</v>
      </c>
      <c r="B9" s="25"/>
      <c r="C9" s="26"/>
      <c r="D9" s="3" t="s">
        <v>9</v>
      </c>
      <c r="E9" s="28" t="s">
        <v>10</v>
      </c>
      <c r="F9" s="29"/>
      <c r="G9" s="29"/>
      <c r="H9" s="29"/>
      <c r="I9" s="29"/>
      <c r="J9" s="30"/>
      <c r="K9" s="4" t="s">
        <v>11</v>
      </c>
      <c r="L9" s="4" t="s">
        <v>13</v>
      </c>
    </row>
    <row r="10" spans="1:12">
      <c r="A10" s="5" t="s">
        <v>5</v>
      </c>
      <c r="B10" s="5" t="s">
        <v>6</v>
      </c>
      <c r="C10" s="5" t="s">
        <v>7</v>
      </c>
      <c r="D10" s="6" t="s">
        <v>8</v>
      </c>
      <c r="E10" s="6"/>
      <c r="F10" s="2"/>
      <c r="G10" s="2"/>
      <c r="H10" s="2"/>
      <c r="I10" s="2"/>
      <c r="J10" s="7"/>
      <c r="K10" s="8" t="s">
        <v>12</v>
      </c>
      <c r="L10" s="8" t="s">
        <v>14</v>
      </c>
    </row>
    <row r="11" spans="1:12" ht="36.75" customHeight="1">
      <c r="A11" s="5"/>
      <c r="B11" s="5"/>
      <c r="C11" s="5"/>
      <c r="D11" s="5"/>
      <c r="E11" s="32" t="s">
        <v>21</v>
      </c>
      <c r="F11" s="33"/>
      <c r="G11" s="33"/>
      <c r="H11" s="33"/>
      <c r="I11" s="33"/>
      <c r="J11" s="34"/>
      <c r="K11" s="9"/>
      <c r="L11" s="10">
        <v>79.2</v>
      </c>
    </row>
    <row r="12" spans="1:12">
      <c r="A12" s="9">
        <v>27.2</v>
      </c>
      <c r="B12" s="9">
        <v>7.9</v>
      </c>
      <c r="C12" s="9">
        <v>34.700000000000003</v>
      </c>
      <c r="D12" s="9">
        <v>319</v>
      </c>
      <c r="E12" s="20" t="s">
        <v>50</v>
      </c>
      <c r="F12" s="20"/>
      <c r="G12" s="20"/>
      <c r="H12" s="20"/>
      <c r="I12" s="20"/>
      <c r="J12" s="20"/>
      <c r="K12" s="9">
        <v>200</v>
      </c>
      <c r="L12" s="9">
        <v>64.650000000000006</v>
      </c>
    </row>
    <row r="13" spans="1:12">
      <c r="A13" s="9">
        <v>2</v>
      </c>
      <c r="B13" s="9">
        <v>0.4</v>
      </c>
      <c r="C13" s="9">
        <v>11.9</v>
      </c>
      <c r="D13" s="9">
        <v>59.4</v>
      </c>
      <c r="E13" s="20" t="s">
        <v>15</v>
      </c>
      <c r="F13" s="20"/>
      <c r="G13" s="20"/>
      <c r="H13" s="20"/>
      <c r="I13" s="20"/>
      <c r="J13" s="20"/>
      <c r="K13" s="9">
        <v>30</v>
      </c>
      <c r="L13" s="9">
        <v>1.86</v>
      </c>
    </row>
    <row r="14" spans="1:12">
      <c r="A14" s="9">
        <v>3.92</v>
      </c>
      <c r="B14" s="9">
        <v>0.5</v>
      </c>
      <c r="C14" s="9">
        <v>24.16</v>
      </c>
      <c r="D14" s="9">
        <v>117.5</v>
      </c>
      <c r="E14" s="20" t="s">
        <v>51</v>
      </c>
      <c r="F14" s="20"/>
      <c r="G14" s="20"/>
      <c r="H14" s="20"/>
      <c r="I14" s="20"/>
      <c r="J14" s="20"/>
      <c r="K14" s="9">
        <v>50</v>
      </c>
      <c r="L14" s="9">
        <v>6.12</v>
      </c>
    </row>
    <row r="15" spans="1:12">
      <c r="A15" s="9">
        <v>1.5</v>
      </c>
      <c r="B15" s="9">
        <v>1.4</v>
      </c>
      <c r="C15" s="9">
        <v>8.6</v>
      </c>
      <c r="D15" s="9">
        <v>52.9</v>
      </c>
      <c r="E15" s="20" t="s">
        <v>35</v>
      </c>
      <c r="F15" s="20"/>
      <c r="G15" s="20"/>
      <c r="H15" s="20"/>
      <c r="I15" s="20"/>
      <c r="J15" s="20"/>
      <c r="K15" s="9">
        <v>200</v>
      </c>
      <c r="L15" s="9">
        <v>6.57</v>
      </c>
    </row>
    <row r="16" spans="1:12">
      <c r="A16" s="9"/>
      <c r="B16" s="9"/>
      <c r="C16" s="9"/>
      <c r="D16" s="9"/>
      <c r="E16" s="20"/>
      <c r="F16" s="20"/>
      <c r="G16" s="20"/>
      <c r="H16" s="20"/>
      <c r="I16" s="20"/>
      <c r="J16" s="20"/>
      <c r="K16" s="9"/>
      <c r="L16" s="9"/>
    </row>
    <row r="17" spans="1:12">
      <c r="A17" s="21" t="s">
        <v>45</v>
      </c>
      <c r="B17" s="22"/>
      <c r="C17" s="22"/>
      <c r="D17" s="23"/>
      <c r="E17" s="24"/>
      <c r="F17" s="25"/>
      <c r="G17" s="25"/>
      <c r="H17" s="25"/>
      <c r="I17" s="25"/>
      <c r="J17" s="26"/>
      <c r="K17" s="9"/>
      <c r="L17" s="9"/>
    </row>
    <row r="18" spans="1:12" s="12" customFormat="1">
      <c r="A18" s="18">
        <f>SUM(A12+A13+A14+A15+A16)</f>
        <v>34.619999999999997</v>
      </c>
      <c r="B18" s="18">
        <f t="shared" ref="B18:D18" si="0">SUM(B12+B13+B14+B15+B16)</f>
        <v>10.200000000000001</v>
      </c>
      <c r="C18" s="18">
        <f t="shared" si="0"/>
        <v>79.36</v>
      </c>
      <c r="D18" s="18">
        <f t="shared" si="0"/>
        <v>548.79999999999995</v>
      </c>
      <c r="E18" s="31"/>
      <c r="F18" s="31"/>
      <c r="G18" s="31"/>
      <c r="H18" s="31"/>
      <c r="I18" s="31"/>
      <c r="J18" s="31"/>
      <c r="K18" s="18">
        <v>480</v>
      </c>
      <c r="L18" s="18"/>
    </row>
    <row r="19" spans="1:12" ht="39" customHeight="1">
      <c r="A19" s="9"/>
      <c r="B19" s="9"/>
      <c r="C19" s="9"/>
      <c r="D19" s="9"/>
      <c r="E19" s="32" t="s">
        <v>22</v>
      </c>
      <c r="F19" s="33"/>
      <c r="G19" s="33"/>
      <c r="H19" s="33"/>
      <c r="I19" s="33"/>
      <c r="J19" s="34"/>
      <c r="K19" s="9"/>
      <c r="L19" s="10">
        <v>87.26</v>
      </c>
    </row>
    <row r="20" spans="1:12">
      <c r="A20" s="9">
        <v>7.24</v>
      </c>
      <c r="B20" s="9">
        <v>4.4800000000000004</v>
      </c>
      <c r="C20" s="9">
        <v>18.54</v>
      </c>
      <c r="D20" s="9">
        <v>141.04</v>
      </c>
      <c r="E20" s="20" t="s">
        <v>36</v>
      </c>
      <c r="F20" s="20"/>
      <c r="G20" s="20"/>
      <c r="H20" s="20"/>
      <c r="I20" s="20"/>
      <c r="J20" s="20"/>
      <c r="K20" s="9">
        <v>200</v>
      </c>
      <c r="L20" s="9">
        <v>8.91</v>
      </c>
    </row>
    <row r="21" spans="1:12">
      <c r="A21" s="9">
        <v>31.88</v>
      </c>
      <c r="B21" s="9">
        <v>17</v>
      </c>
      <c r="C21" s="9">
        <v>18.36</v>
      </c>
      <c r="D21" s="9">
        <v>329.64</v>
      </c>
      <c r="E21" s="20" t="s">
        <v>37</v>
      </c>
      <c r="F21" s="20"/>
      <c r="G21" s="20"/>
      <c r="H21" s="20"/>
      <c r="I21" s="20"/>
      <c r="J21" s="20"/>
      <c r="K21" s="9">
        <v>200</v>
      </c>
      <c r="L21" s="9">
        <v>65.12</v>
      </c>
    </row>
    <row r="22" spans="1:12">
      <c r="A22" s="9">
        <v>0.05</v>
      </c>
      <c r="B22" s="9">
        <v>0</v>
      </c>
      <c r="C22" s="9">
        <v>29.4</v>
      </c>
      <c r="D22" s="9">
        <v>117.93</v>
      </c>
      <c r="E22" s="20" t="s">
        <v>38</v>
      </c>
      <c r="F22" s="20"/>
      <c r="G22" s="20"/>
      <c r="H22" s="20"/>
      <c r="I22" s="20"/>
      <c r="J22" s="20"/>
      <c r="K22" s="9">
        <v>200</v>
      </c>
      <c r="L22" s="9">
        <v>8.0299999999999994</v>
      </c>
    </row>
    <row r="23" spans="1:12">
      <c r="A23" s="9">
        <v>3.92</v>
      </c>
      <c r="B23" s="9">
        <v>0.5</v>
      </c>
      <c r="C23" s="9">
        <v>24.16</v>
      </c>
      <c r="D23" s="9">
        <v>117.5</v>
      </c>
      <c r="E23" s="20" t="s">
        <v>18</v>
      </c>
      <c r="F23" s="20"/>
      <c r="G23" s="20"/>
      <c r="H23" s="20"/>
      <c r="I23" s="20"/>
      <c r="J23" s="20"/>
      <c r="K23" s="9">
        <v>50</v>
      </c>
      <c r="L23" s="9">
        <v>3.34</v>
      </c>
    </row>
    <row r="24" spans="1:12">
      <c r="A24" s="9">
        <v>2</v>
      </c>
      <c r="B24" s="9">
        <v>0.4</v>
      </c>
      <c r="C24" s="9">
        <v>11.9</v>
      </c>
      <c r="D24" s="9">
        <v>59.4</v>
      </c>
      <c r="E24" s="20" t="s">
        <v>15</v>
      </c>
      <c r="F24" s="20"/>
      <c r="G24" s="20"/>
      <c r="H24" s="20"/>
      <c r="I24" s="20"/>
      <c r="J24" s="20"/>
      <c r="K24" s="9">
        <v>30</v>
      </c>
      <c r="L24" s="9">
        <v>1.86</v>
      </c>
    </row>
    <row r="25" spans="1:12">
      <c r="A25" s="21" t="s">
        <v>46</v>
      </c>
      <c r="B25" s="22"/>
      <c r="C25" s="22"/>
      <c r="D25" s="23"/>
      <c r="E25" s="24"/>
      <c r="F25" s="25"/>
      <c r="G25" s="25"/>
      <c r="H25" s="25"/>
      <c r="I25" s="25"/>
      <c r="J25" s="26"/>
      <c r="K25" s="9"/>
      <c r="L25" s="9"/>
    </row>
    <row r="26" spans="1:12">
      <c r="A26" s="14">
        <f>ROUND(A20+A21+A22+A23+A24,2)</f>
        <v>45.09</v>
      </c>
      <c r="B26" s="17">
        <f t="shared" ref="B26:D26" si="1">ROUND(B20+B21+B22+B23+B24,2)</f>
        <v>22.38</v>
      </c>
      <c r="C26" s="17">
        <f t="shared" si="1"/>
        <v>102.36</v>
      </c>
      <c r="D26" s="17">
        <f t="shared" si="1"/>
        <v>765.51</v>
      </c>
      <c r="E26" s="19"/>
      <c r="F26" s="19"/>
      <c r="G26" s="19"/>
      <c r="H26" s="19"/>
      <c r="I26" s="19"/>
      <c r="J26" s="19"/>
      <c r="K26" s="14">
        <v>680</v>
      </c>
      <c r="L26" s="11"/>
    </row>
    <row r="28" spans="1:12">
      <c r="G28" s="1" t="s">
        <v>19</v>
      </c>
    </row>
    <row r="29" spans="1:12">
      <c r="G29" s="1" t="s">
        <v>20</v>
      </c>
    </row>
  </sheetData>
  <mergeCells count="21">
    <mergeCell ref="A25:D25"/>
    <mergeCell ref="E25:J25"/>
    <mergeCell ref="E24:J24"/>
    <mergeCell ref="E26:J26"/>
    <mergeCell ref="E20:J20"/>
    <mergeCell ref="E21:J21"/>
    <mergeCell ref="E22:J22"/>
    <mergeCell ref="E23:J23"/>
    <mergeCell ref="E14:J14"/>
    <mergeCell ref="E15:J15"/>
    <mergeCell ref="E18:J18"/>
    <mergeCell ref="E19:J19"/>
    <mergeCell ref="A17:D17"/>
    <mergeCell ref="E17:J17"/>
    <mergeCell ref="E16:J16"/>
    <mergeCell ref="E13:J13"/>
    <mergeCell ref="E7:G7"/>
    <mergeCell ref="A9:C9"/>
    <mergeCell ref="E9:J9"/>
    <mergeCell ref="E11:J11"/>
    <mergeCell ref="E12:J12"/>
  </mergeCells>
  <pageMargins left="0.70866141732283472" right="0.70866141732283472" top="0.74803149606299213" bottom="0.74803149606299213" header="0.31496062992125984" footer="0.31496062992125984"/>
  <pageSetup paperSize="9" scale="60" orientation="portrait" horizontalDpi="180" verticalDpi="180" r:id="rId1"/>
</worksheet>
</file>

<file path=xl/worksheets/sheet3.xml><?xml version="1.0" encoding="utf-8"?>
<worksheet xmlns="http://schemas.openxmlformats.org/spreadsheetml/2006/main" xmlns:r="http://schemas.openxmlformats.org/officeDocument/2006/relationships">
  <sheetPr>
    <pageSetUpPr fitToPage="1"/>
  </sheetPr>
  <dimension ref="A1:L28"/>
  <sheetViews>
    <sheetView workbookViewId="0">
      <selection activeCell="A12" sqref="A12:XFD17"/>
    </sheetView>
  </sheetViews>
  <sheetFormatPr defaultRowHeight="18.75"/>
  <cols>
    <col min="1" max="2" width="9.140625" style="1"/>
    <col min="3" max="3" width="12.85546875" style="1" customWidth="1"/>
    <col min="4" max="4" width="20" style="1" customWidth="1"/>
    <col min="5" max="10" width="9.140625" style="1"/>
    <col min="11" max="11" width="13.7109375" style="1" customWidth="1"/>
    <col min="12" max="12" width="15" style="1" customWidth="1"/>
    <col min="13" max="16384" width="9.140625" style="1"/>
  </cols>
  <sheetData>
    <row r="1" spans="1:12">
      <c r="A1" s="1" t="s">
        <v>52</v>
      </c>
      <c r="J1" s="1" t="s">
        <v>0</v>
      </c>
    </row>
    <row r="2" spans="1:12">
      <c r="A2" s="1" t="s">
        <v>31</v>
      </c>
      <c r="J2" s="1" t="s">
        <v>1</v>
      </c>
    </row>
    <row r="3" spans="1:12">
      <c r="A3" s="1" t="s">
        <v>34</v>
      </c>
      <c r="J3" s="1" t="s">
        <v>2</v>
      </c>
    </row>
    <row r="4" spans="1:12">
      <c r="J4" s="2"/>
      <c r="K4" s="2"/>
      <c r="L4" s="2"/>
    </row>
    <row r="5" spans="1:12" ht="3" customHeight="1"/>
    <row r="6" spans="1:12">
      <c r="F6" s="1" t="s">
        <v>3</v>
      </c>
    </row>
    <row r="7" spans="1:12">
      <c r="E7" s="27" t="s">
        <v>55</v>
      </c>
      <c r="F7" s="27"/>
      <c r="G7" s="27"/>
    </row>
    <row r="8" spans="1:12" ht="6" customHeight="1"/>
    <row r="9" spans="1:12">
      <c r="A9" s="24" t="s">
        <v>4</v>
      </c>
      <c r="B9" s="25"/>
      <c r="C9" s="26"/>
      <c r="D9" s="3" t="s">
        <v>9</v>
      </c>
      <c r="E9" s="28" t="s">
        <v>10</v>
      </c>
      <c r="F9" s="29"/>
      <c r="G9" s="29"/>
      <c r="H9" s="29"/>
      <c r="I9" s="29"/>
      <c r="J9" s="30"/>
      <c r="K9" s="4" t="s">
        <v>11</v>
      </c>
      <c r="L9" s="4" t="s">
        <v>13</v>
      </c>
    </row>
    <row r="10" spans="1:12">
      <c r="A10" s="5" t="s">
        <v>5</v>
      </c>
      <c r="B10" s="5" t="s">
        <v>6</v>
      </c>
      <c r="C10" s="5" t="s">
        <v>7</v>
      </c>
      <c r="D10" s="6" t="s">
        <v>8</v>
      </c>
      <c r="E10" s="6"/>
      <c r="F10" s="2"/>
      <c r="G10" s="2"/>
      <c r="H10" s="2"/>
      <c r="I10" s="2"/>
      <c r="J10" s="7"/>
      <c r="K10" s="8" t="s">
        <v>12</v>
      </c>
      <c r="L10" s="8" t="s">
        <v>14</v>
      </c>
    </row>
    <row r="11" spans="1:12" ht="35.25" customHeight="1">
      <c r="A11" s="5"/>
      <c r="B11" s="5"/>
      <c r="C11" s="5"/>
      <c r="D11" s="5"/>
      <c r="E11" s="32" t="s">
        <v>23</v>
      </c>
      <c r="F11" s="33"/>
      <c r="G11" s="33"/>
      <c r="H11" s="33"/>
      <c r="I11" s="33"/>
      <c r="J11" s="34"/>
      <c r="K11" s="9"/>
      <c r="L11" s="10">
        <v>61.8</v>
      </c>
    </row>
    <row r="12" spans="1:12">
      <c r="A12" s="9">
        <v>27.2</v>
      </c>
      <c r="B12" s="9">
        <v>7.9</v>
      </c>
      <c r="C12" s="9">
        <v>34.700000000000003</v>
      </c>
      <c r="D12" s="9">
        <v>319</v>
      </c>
      <c r="E12" s="20" t="s">
        <v>50</v>
      </c>
      <c r="F12" s="20"/>
      <c r="G12" s="20"/>
      <c r="H12" s="20"/>
      <c r="I12" s="20"/>
      <c r="J12" s="20"/>
      <c r="K12" s="9">
        <v>200</v>
      </c>
      <c r="L12" s="9"/>
    </row>
    <row r="13" spans="1:12">
      <c r="A13" s="9">
        <v>3.92</v>
      </c>
      <c r="B13" s="9">
        <v>0.5</v>
      </c>
      <c r="C13" s="9">
        <v>24.16</v>
      </c>
      <c r="D13" s="9">
        <v>117.5</v>
      </c>
      <c r="E13" s="20" t="s">
        <v>51</v>
      </c>
      <c r="F13" s="20"/>
      <c r="G13" s="20"/>
      <c r="H13" s="20"/>
      <c r="I13" s="20"/>
      <c r="J13" s="20"/>
      <c r="K13" s="9">
        <v>50</v>
      </c>
      <c r="L13" s="9"/>
    </row>
    <row r="14" spans="1:12">
      <c r="A14" s="9">
        <v>2</v>
      </c>
      <c r="B14" s="9">
        <v>0.4</v>
      </c>
      <c r="C14" s="9">
        <v>11.9</v>
      </c>
      <c r="D14" s="9">
        <v>59.4</v>
      </c>
      <c r="E14" s="20" t="s">
        <v>15</v>
      </c>
      <c r="F14" s="20"/>
      <c r="G14" s="20"/>
      <c r="H14" s="20"/>
      <c r="I14" s="20"/>
      <c r="J14" s="20"/>
      <c r="K14" s="9">
        <v>30</v>
      </c>
      <c r="L14" s="9"/>
    </row>
    <row r="15" spans="1:12">
      <c r="A15" s="9">
        <v>1.5</v>
      </c>
      <c r="B15" s="9">
        <v>1.4</v>
      </c>
      <c r="C15" s="9">
        <v>8.6</v>
      </c>
      <c r="D15" s="9">
        <v>52.9</v>
      </c>
      <c r="E15" s="20" t="s">
        <v>35</v>
      </c>
      <c r="F15" s="20"/>
      <c r="G15" s="20"/>
      <c r="H15" s="20"/>
      <c r="I15" s="20"/>
      <c r="J15" s="20"/>
      <c r="K15" s="9">
        <v>200</v>
      </c>
      <c r="L15" s="9"/>
    </row>
    <row r="16" spans="1:12">
      <c r="A16" s="21" t="s">
        <v>45</v>
      </c>
      <c r="B16" s="22"/>
      <c r="C16" s="22"/>
      <c r="D16" s="23"/>
      <c r="E16" s="24"/>
      <c r="F16" s="25"/>
      <c r="G16" s="25"/>
      <c r="H16" s="25"/>
      <c r="I16" s="25"/>
      <c r="J16" s="26"/>
      <c r="K16" s="9"/>
      <c r="L16" s="9"/>
    </row>
    <row r="17" spans="1:12" s="12" customFormat="1">
      <c r="A17" s="14">
        <f>SUM(A12+A13+A14+A15)</f>
        <v>34.619999999999997</v>
      </c>
      <c r="B17" s="18">
        <f t="shared" ref="B17:D17" si="0">SUM(B12+B13+B14+B15)</f>
        <v>10.200000000000001</v>
      </c>
      <c r="C17" s="18">
        <f t="shared" si="0"/>
        <v>79.36</v>
      </c>
      <c r="D17" s="18">
        <f t="shared" si="0"/>
        <v>548.79999999999995</v>
      </c>
      <c r="E17" s="31"/>
      <c r="F17" s="31"/>
      <c r="G17" s="31"/>
      <c r="H17" s="31"/>
      <c r="I17" s="31"/>
      <c r="J17" s="31"/>
      <c r="K17" s="14">
        <v>480</v>
      </c>
      <c r="L17" s="11"/>
    </row>
    <row r="18" spans="1:12" ht="38.25" customHeight="1">
      <c r="A18" s="9"/>
      <c r="B18" s="9"/>
      <c r="C18" s="9"/>
      <c r="D18" s="9"/>
      <c r="E18" s="32" t="s">
        <v>24</v>
      </c>
      <c r="F18" s="33"/>
      <c r="G18" s="33"/>
      <c r="H18" s="33"/>
      <c r="I18" s="33"/>
      <c r="J18" s="34"/>
      <c r="K18" s="9"/>
      <c r="L18" s="10">
        <v>61.8</v>
      </c>
    </row>
    <row r="19" spans="1:12">
      <c r="A19" s="9">
        <v>7.24</v>
      </c>
      <c r="B19" s="9">
        <v>4.4800000000000004</v>
      </c>
      <c r="C19" s="9">
        <v>18.54</v>
      </c>
      <c r="D19" s="9">
        <v>141.04</v>
      </c>
      <c r="E19" s="20" t="s">
        <v>36</v>
      </c>
      <c r="F19" s="20"/>
      <c r="G19" s="20"/>
      <c r="H19" s="20"/>
      <c r="I19" s="20"/>
      <c r="J19" s="20"/>
      <c r="K19" s="9">
        <v>200</v>
      </c>
      <c r="L19" s="9"/>
    </row>
    <row r="20" spans="1:12">
      <c r="A20" s="9">
        <v>31.88</v>
      </c>
      <c r="B20" s="9">
        <v>17</v>
      </c>
      <c r="C20" s="9">
        <v>18.36</v>
      </c>
      <c r="D20" s="9">
        <v>329.64</v>
      </c>
      <c r="E20" s="20" t="s">
        <v>37</v>
      </c>
      <c r="F20" s="20"/>
      <c r="G20" s="20"/>
      <c r="H20" s="20"/>
      <c r="I20" s="20"/>
      <c r="J20" s="20"/>
      <c r="K20" s="9">
        <v>200</v>
      </c>
      <c r="L20" s="9"/>
    </row>
    <row r="21" spans="1:12">
      <c r="A21" s="9">
        <v>0.05</v>
      </c>
      <c r="B21" s="9">
        <v>0</v>
      </c>
      <c r="C21" s="9">
        <v>29.4</v>
      </c>
      <c r="D21" s="9">
        <v>117.93</v>
      </c>
      <c r="E21" s="20" t="s">
        <v>53</v>
      </c>
      <c r="F21" s="20"/>
      <c r="G21" s="20"/>
      <c r="H21" s="20"/>
      <c r="I21" s="20"/>
      <c r="J21" s="20"/>
      <c r="K21" s="9">
        <v>200</v>
      </c>
      <c r="L21" s="9"/>
    </row>
    <row r="22" spans="1:12">
      <c r="A22" s="9">
        <v>1.18</v>
      </c>
      <c r="B22" s="9">
        <v>0.15</v>
      </c>
      <c r="C22" s="9">
        <v>7.25</v>
      </c>
      <c r="D22" s="9">
        <v>58.75</v>
      </c>
      <c r="E22" s="20" t="s">
        <v>18</v>
      </c>
      <c r="F22" s="20"/>
      <c r="G22" s="20"/>
      <c r="H22" s="20"/>
      <c r="I22" s="20"/>
      <c r="J22" s="20"/>
      <c r="K22" s="9">
        <v>15</v>
      </c>
      <c r="L22" s="9"/>
    </row>
    <row r="23" spans="1:12">
      <c r="A23" s="9">
        <v>1</v>
      </c>
      <c r="B23" s="9">
        <v>0.2</v>
      </c>
      <c r="C23" s="9">
        <v>5.95</v>
      </c>
      <c r="D23" s="9">
        <v>29.7</v>
      </c>
      <c r="E23" s="20" t="s">
        <v>15</v>
      </c>
      <c r="F23" s="20"/>
      <c r="G23" s="20"/>
      <c r="H23" s="20"/>
      <c r="I23" s="20"/>
      <c r="J23" s="20"/>
      <c r="K23" s="9">
        <v>15</v>
      </c>
      <c r="L23" s="9"/>
    </row>
    <row r="24" spans="1:12">
      <c r="A24" s="21" t="s">
        <v>46</v>
      </c>
      <c r="B24" s="22"/>
      <c r="C24" s="22"/>
      <c r="D24" s="23"/>
      <c r="E24" s="24"/>
      <c r="F24" s="25"/>
      <c r="G24" s="25"/>
      <c r="H24" s="25"/>
      <c r="I24" s="25"/>
      <c r="J24" s="26"/>
      <c r="K24" s="9"/>
      <c r="L24" s="9"/>
    </row>
    <row r="25" spans="1:12">
      <c r="A25" s="14">
        <f>SUM(A19:A23)</f>
        <v>41.349999999999994</v>
      </c>
      <c r="B25" s="14">
        <f>SUM(B19:B23)</f>
        <v>21.83</v>
      </c>
      <c r="C25" s="14">
        <f>SUM(C19:C23)</f>
        <v>79.5</v>
      </c>
      <c r="D25" s="14">
        <f>SUM(D19:D23)</f>
        <v>677.06</v>
      </c>
      <c r="E25" s="19"/>
      <c r="F25" s="19"/>
      <c r="G25" s="19"/>
      <c r="H25" s="19"/>
      <c r="I25" s="19"/>
      <c r="J25" s="19"/>
      <c r="K25" s="14">
        <f>SUM(K19:K23)</f>
        <v>630</v>
      </c>
      <c r="L25" s="11"/>
    </row>
    <row r="27" spans="1:12">
      <c r="G27" s="1" t="s">
        <v>19</v>
      </c>
    </row>
    <row r="28" spans="1:12">
      <c r="G28" s="1" t="s">
        <v>20</v>
      </c>
    </row>
  </sheetData>
  <mergeCells count="20">
    <mergeCell ref="A16:D16"/>
    <mergeCell ref="E16:J16"/>
    <mergeCell ref="A24:D24"/>
    <mergeCell ref="E24:J24"/>
    <mergeCell ref="E7:G7"/>
    <mergeCell ref="A9:C9"/>
    <mergeCell ref="E9:J9"/>
    <mergeCell ref="E11:J11"/>
    <mergeCell ref="E12:J12"/>
    <mergeCell ref="E25:J25"/>
    <mergeCell ref="E13:J13"/>
    <mergeCell ref="E14:J14"/>
    <mergeCell ref="E18:J18"/>
    <mergeCell ref="E19:J19"/>
    <mergeCell ref="E20:J20"/>
    <mergeCell ref="E21:J21"/>
    <mergeCell ref="E22:J22"/>
    <mergeCell ref="E23:J23"/>
    <mergeCell ref="E17:J17"/>
    <mergeCell ref="E15:J15"/>
  </mergeCells>
  <pageMargins left="0.70866141732283472" right="0.70866141732283472" top="0.74803149606299213" bottom="0.74803149606299213" header="0.31496062992125984" footer="0.31496062992125984"/>
  <pageSetup paperSize="9" scale="64" orientation="portrait" horizontalDpi="180" verticalDpi="180" r:id="rId1"/>
</worksheet>
</file>

<file path=xl/worksheets/sheet4.xml><?xml version="1.0" encoding="utf-8"?>
<worksheet xmlns="http://schemas.openxmlformats.org/spreadsheetml/2006/main" xmlns:r="http://schemas.openxmlformats.org/officeDocument/2006/relationships">
  <sheetPr>
    <pageSetUpPr fitToPage="1"/>
  </sheetPr>
  <dimension ref="A1:L44"/>
  <sheetViews>
    <sheetView workbookViewId="0">
      <selection activeCell="A13" sqref="A13:XFD19"/>
    </sheetView>
  </sheetViews>
  <sheetFormatPr defaultRowHeight="18.75"/>
  <cols>
    <col min="1" max="2" width="9.140625" style="1"/>
    <col min="3" max="3" width="14" style="1" customWidth="1"/>
    <col min="4" max="4" width="19.85546875" style="1" customWidth="1"/>
    <col min="5" max="5" width="9.140625" style="1" customWidth="1"/>
    <col min="6" max="10" width="9.140625" style="1"/>
    <col min="11" max="11" width="13.7109375" style="1" customWidth="1"/>
    <col min="12" max="12" width="17.42578125" style="1" customWidth="1"/>
    <col min="13" max="16384" width="9.140625" style="1"/>
  </cols>
  <sheetData>
    <row r="1" spans="1:12">
      <c r="A1" s="1" t="s">
        <v>52</v>
      </c>
      <c r="J1" s="1" t="s">
        <v>0</v>
      </c>
    </row>
    <row r="2" spans="1:12">
      <c r="A2" s="1" t="s">
        <v>31</v>
      </c>
      <c r="J2" s="1" t="s">
        <v>1</v>
      </c>
    </row>
    <row r="3" spans="1:12">
      <c r="A3" s="1" t="s">
        <v>34</v>
      </c>
      <c r="J3" s="1" t="s">
        <v>2</v>
      </c>
    </row>
    <row r="4" spans="1:12" ht="26.25" customHeight="1">
      <c r="J4" s="2"/>
      <c r="K4" s="2"/>
      <c r="L4" s="2"/>
    </row>
    <row r="5" spans="1:12" ht="3" customHeight="1"/>
    <row r="6" spans="1:12">
      <c r="F6" s="1" t="s">
        <v>3</v>
      </c>
    </row>
    <row r="7" spans="1:12">
      <c r="E7" s="27" t="s">
        <v>55</v>
      </c>
      <c r="F7" s="27"/>
      <c r="G7" s="27"/>
    </row>
    <row r="8" spans="1:12" ht="6" customHeight="1"/>
    <row r="9" spans="1:12">
      <c r="A9" s="24" t="s">
        <v>4</v>
      </c>
      <c r="B9" s="25"/>
      <c r="C9" s="26"/>
      <c r="D9" s="3" t="s">
        <v>9</v>
      </c>
      <c r="E9" s="28" t="s">
        <v>10</v>
      </c>
      <c r="F9" s="29"/>
      <c r="G9" s="29"/>
      <c r="H9" s="29"/>
      <c r="I9" s="29"/>
      <c r="J9" s="30"/>
      <c r="K9" s="4" t="s">
        <v>11</v>
      </c>
      <c r="L9" s="4" t="s">
        <v>13</v>
      </c>
    </row>
    <row r="10" spans="1:12">
      <c r="A10" s="5" t="s">
        <v>5</v>
      </c>
      <c r="B10" s="5" t="s">
        <v>6</v>
      </c>
      <c r="C10" s="5" t="s">
        <v>7</v>
      </c>
      <c r="D10" s="6" t="s">
        <v>8</v>
      </c>
      <c r="E10" s="6"/>
      <c r="F10" s="2"/>
      <c r="G10" s="2"/>
      <c r="H10" s="2"/>
      <c r="I10" s="2"/>
      <c r="J10" s="7"/>
      <c r="K10" s="8" t="s">
        <v>12</v>
      </c>
      <c r="L10" s="8" t="s">
        <v>14</v>
      </c>
    </row>
    <row r="11" spans="1:12">
      <c r="A11" s="5"/>
      <c r="B11" s="5"/>
      <c r="C11" s="5"/>
      <c r="D11" s="6"/>
      <c r="E11" s="35" t="s">
        <v>27</v>
      </c>
      <c r="F11" s="36"/>
      <c r="G11" s="36"/>
      <c r="H11" s="36"/>
      <c r="I11" s="36"/>
      <c r="J11" s="37"/>
      <c r="K11" s="8"/>
      <c r="L11" s="8"/>
    </row>
    <row r="12" spans="1:12" ht="40.5" customHeight="1">
      <c r="A12" s="5"/>
      <c r="B12" s="5"/>
      <c r="C12" s="5"/>
      <c r="D12" s="5"/>
      <c r="E12" s="32" t="s">
        <v>25</v>
      </c>
      <c r="F12" s="33"/>
      <c r="G12" s="33"/>
      <c r="H12" s="33"/>
      <c r="I12" s="33"/>
      <c r="J12" s="34"/>
      <c r="K12" s="9"/>
      <c r="L12" s="11">
        <v>140</v>
      </c>
    </row>
    <row r="13" spans="1:12">
      <c r="A13" s="9">
        <v>27.2</v>
      </c>
      <c r="B13" s="9">
        <v>7.9</v>
      </c>
      <c r="C13" s="9">
        <v>34.700000000000003</v>
      </c>
      <c r="D13" s="9">
        <v>319</v>
      </c>
      <c r="E13" s="20" t="s">
        <v>50</v>
      </c>
      <c r="F13" s="20"/>
      <c r="G13" s="20"/>
      <c r="H13" s="20"/>
      <c r="I13" s="20"/>
      <c r="J13" s="20"/>
      <c r="K13" s="9">
        <v>200</v>
      </c>
      <c r="L13" s="9"/>
    </row>
    <row r="14" spans="1:12">
      <c r="A14" s="9">
        <v>2</v>
      </c>
      <c r="B14" s="9">
        <v>0.4</v>
      </c>
      <c r="C14" s="9">
        <v>11.9</v>
      </c>
      <c r="D14" s="9">
        <v>59.4</v>
      </c>
      <c r="E14" s="20" t="s">
        <v>15</v>
      </c>
      <c r="F14" s="20"/>
      <c r="G14" s="20"/>
      <c r="H14" s="20"/>
      <c r="I14" s="20"/>
      <c r="J14" s="20"/>
      <c r="K14" s="9">
        <v>30</v>
      </c>
      <c r="L14" s="9"/>
    </row>
    <row r="15" spans="1:12">
      <c r="A15" s="9">
        <v>3.92</v>
      </c>
      <c r="B15" s="9">
        <v>0.5</v>
      </c>
      <c r="C15" s="9">
        <v>24.16</v>
      </c>
      <c r="D15" s="9">
        <v>117.5</v>
      </c>
      <c r="E15" s="20" t="s">
        <v>51</v>
      </c>
      <c r="F15" s="20"/>
      <c r="G15" s="20"/>
      <c r="H15" s="20"/>
      <c r="I15" s="20"/>
      <c r="J15" s="20"/>
      <c r="K15" s="9">
        <v>50</v>
      </c>
      <c r="L15" s="9"/>
    </row>
    <row r="16" spans="1:12">
      <c r="A16" s="9">
        <v>1.5</v>
      </c>
      <c r="B16" s="9">
        <v>1.4</v>
      </c>
      <c r="C16" s="9">
        <v>8.6</v>
      </c>
      <c r="D16" s="9">
        <v>52.9</v>
      </c>
      <c r="E16" s="20" t="s">
        <v>35</v>
      </c>
      <c r="F16" s="20"/>
      <c r="G16" s="20"/>
      <c r="H16" s="20"/>
      <c r="I16" s="20"/>
      <c r="J16" s="20"/>
      <c r="K16" s="9">
        <v>200</v>
      </c>
      <c r="L16" s="9"/>
    </row>
    <row r="17" spans="1:12">
      <c r="A17" s="9">
        <v>0.11</v>
      </c>
      <c r="B17" s="9">
        <v>0</v>
      </c>
      <c r="C17" s="9">
        <v>0.68</v>
      </c>
      <c r="D17" s="9">
        <v>3.11</v>
      </c>
      <c r="E17" s="20" t="s">
        <v>33</v>
      </c>
      <c r="F17" s="20"/>
      <c r="G17" s="20"/>
      <c r="H17" s="20"/>
      <c r="I17" s="20"/>
      <c r="J17" s="20"/>
      <c r="K17" s="9">
        <v>27</v>
      </c>
      <c r="L17" s="9"/>
    </row>
    <row r="18" spans="1:12">
      <c r="A18" s="21" t="s">
        <v>45</v>
      </c>
      <c r="B18" s="22"/>
      <c r="C18" s="22"/>
      <c r="D18" s="23"/>
      <c r="E18" s="24"/>
      <c r="F18" s="25"/>
      <c r="G18" s="25"/>
      <c r="H18" s="25"/>
      <c r="I18" s="25"/>
      <c r="J18" s="26"/>
      <c r="K18" s="9"/>
      <c r="L18" s="9"/>
    </row>
    <row r="19" spans="1:12" s="12" customFormat="1">
      <c r="A19" s="18">
        <f>SUM(A13+A14+A15+A16+A17)</f>
        <v>34.729999999999997</v>
      </c>
      <c r="B19" s="18">
        <f t="shared" ref="B19:D19" si="0">SUM(B13+B14+B15+B16+B17)</f>
        <v>10.200000000000001</v>
      </c>
      <c r="C19" s="18">
        <f t="shared" si="0"/>
        <v>80.040000000000006</v>
      </c>
      <c r="D19" s="18">
        <f t="shared" si="0"/>
        <v>551.91</v>
      </c>
      <c r="E19" s="31"/>
      <c r="F19" s="31"/>
      <c r="G19" s="31"/>
      <c r="H19" s="31"/>
      <c r="I19" s="31"/>
      <c r="J19" s="31"/>
      <c r="K19" s="18">
        <v>507</v>
      </c>
      <c r="L19" s="18"/>
    </row>
    <row r="20" spans="1:12" ht="38.25" customHeight="1">
      <c r="A20" s="11"/>
      <c r="B20" s="11"/>
      <c r="C20" s="11"/>
      <c r="D20" s="11"/>
      <c r="E20" s="32" t="s">
        <v>26</v>
      </c>
      <c r="F20" s="33"/>
      <c r="G20" s="33"/>
      <c r="H20" s="33"/>
      <c r="I20" s="33"/>
      <c r="J20" s="34"/>
      <c r="K20" s="11"/>
      <c r="L20" s="13"/>
    </row>
    <row r="21" spans="1:12">
      <c r="A21" s="9">
        <v>9.77</v>
      </c>
      <c r="B21" s="9">
        <v>8.32</v>
      </c>
      <c r="C21" s="9">
        <v>25.39</v>
      </c>
      <c r="D21" s="9">
        <v>215.46</v>
      </c>
      <c r="E21" s="38" t="s">
        <v>39</v>
      </c>
      <c r="F21" s="39"/>
      <c r="G21" s="39"/>
      <c r="H21" s="39"/>
      <c r="I21" s="39"/>
      <c r="J21" s="40"/>
      <c r="K21" s="9">
        <v>70</v>
      </c>
      <c r="L21" s="5"/>
    </row>
    <row r="22" spans="1:12">
      <c r="A22" s="9">
        <v>7.92</v>
      </c>
      <c r="B22" s="9">
        <v>8.7799999999999994</v>
      </c>
      <c r="C22" s="9">
        <v>44.4</v>
      </c>
      <c r="D22" s="9">
        <v>284.16000000000003</v>
      </c>
      <c r="E22" s="38" t="s">
        <v>40</v>
      </c>
      <c r="F22" s="39"/>
      <c r="G22" s="39"/>
      <c r="H22" s="39"/>
      <c r="I22" s="39"/>
      <c r="J22" s="40"/>
      <c r="K22" s="9">
        <v>180</v>
      </c>
      <c r="L22" s="5"/>
    </row>
    <row r="23" spans="1:12">
      <c r="A23" s="9">
        <v>1.18</v>
      </c>
      <c r="B23" s="9">
        <v>0.15</v>
      </c>
      <c r="C23" s="9">
        <v>7.25</v>
      </c>
      <c r="D23" s="9">
        <v>58.75</v>
      </c>
      <c r="E23" s="20" t="s">
        <v>18</v>
      </c>
      <c r="F23" s="20"/>
      <c r="G23" s="20"/>
      <c r="H23" s="20"/>
      <c r="I23" s="20"/>
      <c r="J23" s="20"/>
      <c r="K23" s="9">
        <v>15</v>
      </c>
      <c r="L23" s="9"/>
    </row>
    <row r="24" spans="1:12">
      <c r="A24" s="9">
        <v>1</v>
      </c>
      <c r="B24" s="9">
        <v>0.2</v>
      </c>
      <c r="C24" s="9">
        <v>5.95</v>
      </c>
      <c r="D24" s="9">
        <v>29.7</v>
      </c>
      <c r="E24" s="20" t="s">
        <v>15</v>
      </c>
      <c r="F24" s="20"/>
      <c r="G24" s="20"/>
      <c r="H24" s="20"/>
      <c r="I24" s="20"/>
      <c r="J24" s="20"/>
      <c r="K24" s="9">
        <v>15</v>
      </c>
      <c r="L24" s="9"/>
    </row>
    <row r="25" spans="1:12">
      <c r="A25" s="9">
        <v>1.5</v>
      </c>
      <c r="B25" s="9">
        <v>1.4</v>
      </c>
      <c r="C25" s="9">
        <v>8.6</v>
      </c>
      <c r="D25" s="9">
        <v>52.9</v>
      </c>
      <c r="E25" s="20" t="s">
        <v>53</v>
      </c>
      <c r="F25" s="20"/>
      <c r="G25" s="20"/>
      <c r="H25" s="20"/>
      <c r="I25" s="20"/>
      <c r="J25" s="20"/>
      <c r="K25" s="9">
        <v>200</v>
      </c>
      <c r="L25" s="9"/>
    </row>
    <row r="26" spans="1:12">
      <c r="A26" s="21" t="s">
        <v>48</v>
      </c>
      <c r="B26" s="22"/>
      <c r="C26" s="22"/>
      <c r="D26" s="23"/>
      <c r="E26" s="24"/>
      <c r="F26" s="25"/>
      <c r="G26" s="25"/>
      <c r="H26" s="25"/>
      <c r="I26" s="25"/>
      <c r="J26" s="26"/>
      <c r="K26" s="9"/>
      <c r="L26" s="9"/>
    </row>
    <row r="27" spans="1:12">
      <c r="A27" s="18">
        <f>SUM(A21:A25)</f>
        <v>21.369999999999997</v>
      </c>
      <c r="B27" s="18">
        <f>SUM(B21:B25)</f>
        <v>18.849999999999998</v>
      </c>
      <c r="C27" s="18">
        <f>SUM(C21:C25)</f>
        <v>91.589999999999989</v>
      </c>
      <c r="D27" s="18">
        <f>SUM(D21:D25)</f>
        <v>640.97</v>
      </c>
      <c r="E27" s="35"/>
      <c r="F27" s="36"/>
      <c r="G27" s="36"/>
      <c r="H27" s="36"/>
      <c r="I27" s="36"/>
      <c r="J27" s="37"/>
      <c r="K27" s="18">
        <f>SUM(K21:K25)</f>
        <v>480</v>
      </c>
      <c r="L27" s="13"/>
    </row>
    <row r="28" spans="1:12">
      <c r="A28" s="11"/>
      <c r="B28" s="11"/>
      <c r="C28" s="11"/>
      <c r="D28" s="11"/>
      <c r="E28" s="35" t="s">
        <v>28</v>
      </c>
      <c r="F28" s="36"/>
      <c r="G28" s="36"/>
      <c r="H28" s="36"/>
      <c r="I28" s="36"/>
      <c r="J28" s="37"/>
      <c r="K28" s="11"/>
      <c r="L28" s="13"/>
    </row>
    <row r="29" spans="1:12" ht="40.5" customHeight="1">
      <c r="A29" s="9"/>
      <c r="B29" s="9"/>
      <c r="C29" s="9"/>
      <c r="D29" s="9"/>
      <c r="E29" s="32" t="s">
        <v>29</v>
      </c>
      <c r="F29" s="33"/>
      <c r="G29" s="33"/>
      <c r="H29" s="33"/>
      <c r="I29" s="33"/>
      <c r="J29" s="34"/>
      <c r="K29" s="9"/>
      <c r="L29" s="11">
        <v>140</v>
      </c>
    </row>
    <row r="30" spans="1:12">
      <c r="A30" s="9">
        <v>0.34</v>
      </c>
      <c r="B30" s="9">
        <v>0</v>
      </c>
      <c r="C30" s="9">
        <v>0.91</v>
      </c>
      <c r="D30" s="9">
        <v>3.72</v>
      </c>
      <c r="E30" s="20" t="s">
        <v>56</v>
      </c>
      <c r="F30" s="20"/>
      <c r="G30" s="20"/>
      <c r="H30" s="20"/>
      <c r="I30" s="20"/>
      <c r="J30" s="20"/>
      <c r="K30" s="9">
        <v>20</v>
      </c>
      <c r="L30" s="9"/>
    </row>
    <row r="31" spans="1:12">
      <c r="A31" s="9">
        <v>7.24</v>
      </c>
      <c r="B31" s="9">
        <v>4.4800000000000004</v>
      </c>
      <c r="C31" s="9">
        <v>18.54</v>
      </c>
      <c r="D31" s="9">
        <v>141.04</v>
      </c>
      <c r="E31" s="20" t="s">
        <v>36</v>
      </c>
      <c r="F31" s="20"/>
      <c r="G31" s="20"/>
      <c r="H31" s="20"/>
      <c r="I31" s="20"/>
      <c r="J31" s="20"/>
      <c r="K31" s="9">
        <v>200</v>
      </c>
      <c r="L31" s="9"/>
    </row>
    <row r="32" spans="1:12">
      <c r="A32" s="9">
        <v>31.88</v>
      </c>
      <c r="B32" s="9">
        <v>17</v>
      </c>
      <c r="C32" s="9">
        <v>18.36</v>
      </c>
      <c r="D32" s="9">
        <v>329.64</v>
      </c>
      <c r="E32" s="20" t="s">
        <v>37</v>
      </c>
      <c r="F32" s="20"/>
      <c r="G32" s="20"/>
      <c r="H32" s="20"/>
      <c r="I32" s="20"/>
      <c r="J32" s="20"/>
      <c r="K32" s="9">
        <v>200</v>
      </c>
      <c r="L32" s="9"/>
    </row>
    <row r="33" spans="1:12">
      <c r="A33" s="9">
        <v>0.05</v>
      </c>
      <c r="B33" s="9">
        <v>0</v>
      </c>
      <c r="C33" s="9">
        <v>29.4</v>
      </c>
      <c r="D33" s="9">
        <v>117.93</v>
      </c>
      <c r="E33" s="20" t="s">
        <v>38</v>
      </c>
      <c r="F33" s="20"/>
      <c r="G33" s="20"/>
      <c r="H33" s="20"/>
      <c r="I33" s="20"/>
      <c r="J33" s="20"/>
      <c r="K33" s="9">
        <v>200</v>
      </c>
      <c r="L33" s="9"/>
    </row>
    <row r="34" spans="1:12">
      <c r="A34" s="9">
        <v>3.92</v>
      </c>
      <c r="B34" s="9">
        <v>0.5</v>
      </c>
      <c r="C34" s="9">
        <v>24.16</v>
      </c>
      <c r="D34" s="9">
        <v>117.5</v>
      </c>
      <c r="E34" s="20" t="s">
        <v>18</v>
      </c>
      <c r="F34" s="20"/>
      <c r="G34" s="20"/>
      <c r="H34" s="20"/>
      <c r="I34" s="20"/>
      <c r="J34" s="20"/>
      <c r="K34" s="9">
        <v>50</v>
      </c>
      <c r="L34" s="9"/>
    </row>
    <row r="35" spans="1:12">
      <c r="A35" s="9">
        <v>2</v>
      </c>
      <c r="B35" s="9">
        <v>0.4</v>
      </c>
      <c r="C35" s="9">
        <v>11.9</v>
      </c>
      <c r="D35" s="9">
        <v>59.4</v>
      </c>
      <c r="E35" s="20" t="s">
        <v>15</v>
      </c>
      <c r="F35" s="20"/>
      <c r="G35" s="20"/>
      <c r="H35" s="20"/>
      <c r="I35" s="20"/>
      <c r="J35" s="20"/>
      <c r="K35" s="9">
        <v>30</v>
      </c>
      <c r="L35" s="9"/>
    </row>
    <row r="36" spans="1:12">
      <c r="A36" s="21" t="s">
        <v>46</v>
      </c>
      <c r="B36" s="22"/>
      <c r="C36" s="22"/>
      <c r="D36" s="23"/>
      <c r="E36" s="24"/>
      <c r="F36" s="25"/>
      <c r="G36" s="25"/>
      <c r="H36" s="25"/>
      <c r="I36" s="25"/>
      <c r="J36" s="26"/>
      <c r="K36" s="9"/>
      <c r="L36" s="9"/>
    </row>
    <row r="37" spans="1:12">
      <c r="A37" s="18">
        <f>SUM(A30+A31+A32+A33+A34+A35)</f>
        <v>45.43</v>
      </c>
      <c r="B37" s="18">
        <f t="shared" ref="B37:D37" si="1">SUM(B30+B31+B32+B33+B34+B35)</f>
        <v>22.38</v>
      </c>
      <c r="C37" s="18">
        <f t="shared" si="1"/>
        <v>103.27000000000001</v>
      </c>
      <c r="D37" s="18">
        <f t="shared" si="1"/>
        <v>769.2299999999999</v>
      </c>
      <c r="E37" s="19"/>
      <c r="F37" s="19"/>
      <c r="G37" s="19"/>
      <c r="H37" s="19"/>
      <c r="I37" s="19"/>
      <c r="J37" s="19"/>
      <c r="K37" s="18">
        <v>700</v>
      </c>
      <c r="L37" s="18"/>
    </row>
    <row r="38" spans="1:12" ht="37.5" customHeight="1">
      <c r="A38" s="9"/>
      <c r="B38" s="9"/>
      <c r="C38" s="9"/>
      <c r="D38" s="9"/>
      <c r="E38" s="32" t="s">
        <v>30</v>
      </c>
      <c r="F38" s="33"/>
      <c r="G38" s="33"/>
      <c r="H38" s="33"/>
      <c r="I38" s="33"/>
      <c r="J38" s="34"/>
      <c r="K38" s="9"/>
      <c r="L38" s="11"/>
    </row>
    <row r="39" spans="1:12">
      <c r="A39" s="9">
        <v>1</v>
      </c>
      <c r="B39" s="9">
        <v>0</v>
      </c>
      <c r="C39" s="9">
        <v>25.4</v>
      </c>
      <c r="D39" s="9">
        <v>110</v>
      </c>
      <c r="E39" s="20" t="s">
        <v>32</v>
      </c>
      <c r="F39" s="20"/>
      <c r="G39" s="20"/>
      <c r="H39" s="20"/>
      <c r="I39" s="20"/>
      <c r="J39" s="20"/>
      <c r="K39" s="9">
        <v>200</v>
      </c>
      <c r="L39" s="9"/>
    </row>
    <row r="40" spans="1:12">
      <c r="A40" s="9">
        <v>2.79</v>
      </c>
      <c r="B40" s="9">
        <v>0.62</v>
      </c>
      <c r="C40" s="9">
        <v>25.11</v>
      </c>
      <c r="D40" s="9">
        <v>134.33000000000001</v>
      </c>
      <c r="E40" s="20" t="s">
        <v>41</v>
      </c>
      <c r="F40" s="20"/>
      <c r="G40" s="20"/>
      <c r="H40" s="20"/>
      <c r="I40" s="20"/>
      <c r="J40" s="20"/>
      <c r="K40" s="9">
        <v>310</v>
      </c>
      <c r="L40" s="9"/>
    </row>
    <row r="41" spans="1:12">
      <c r="A41" s="21" t="s">
        <v>47</v>
      </c>
      <c r="B41" s="22"/>
      <c r="C41" s="22"/>
      <c r="D41" s="23"/>
      <c r="E41" s="24"/>
      <c r="F41" s="25"/>
      <c r="G41" s="25"/>
      <c r="H41" s="25"/>
      <c r="I41" s="25"/>
      <c r="J41" s="26"/>
      <c r="K41" s="9"/>
      <c r="L41" s="9"/>
    </row>
    <row r="42" spans="1:12" s="12" customFormat="1">
      <c r="A42" s="11">
        <f>SUM(A39:A40)</f>
        <v>3.79</v>
      </c>
      <c r="B42" s="11">
        <f>SUM(B39:B40)</f>
        <v>0.62</v>
      </c>
      <c r="C42" s="11">
        <f>SUM(C39:C40)</f>
        <v>50.51</v>
      </c>
      <c r="D42" s="11">
        <f>SUM(D39:D40)</f>
        <v>244.33</v>
      </c>
      <c r="E42" s="35"/>
      <c r="F42" s="36"/>
      <c r="G42" s="36"/>
      <c r="H42" s="36"/>
      <c r="I42" s="36"/>
      <c r="J42" s="37"/>
      <c r="K42" s="11">
        <f>SUM(K39:K40)</f>
        <v>510</v>
      </c>
      <c r="L42" s="13"/>
    </row>
    <row r="43" spans="1:12">
      <c r="G43" s="1" t="s">
        <v>19</v>
      </c>
    </row>
    <row r="44" spans="1:12">
      <c r="G44" s="1" t="s">
        <v>20</v>
      </c>
    </row>
  </sheetData>
  <mergeCells count="39">
    <mergeCell ref="A26:D26"/>
    <mergeCell ref="E26:J26"/>
    <mergeCell ref="E37:J37"/>
    <mergeCell ref="A41:D41"/>
    <mergeCell ref="E41:J41"/>
    <mergeCell ref="E38:J38"/>
    <mergeCell ref="E39:J39"/>
    <mergeCell ref="E29:J29"/>
    <mergeCell ref="E31:J31"/>
    <mergeCell ref="A36:D36"/>
    <mergeCell ref="E42:J42"/>
    <mergeCell ref="E40:J40"/>
    <mergeCell ref="E20:J20"/>
    <mergeCell ref="E21:J21"/>
    <mergeCell ref="E22:J22"/>
    <mergeCell ref="E23:J23"/>
    <mergeCell ref="E24:J24"/>
    <mergeCell ref="E27:J27"/>
    <mergeCell ref="E25:J25"/>
    <mergeCell ref="E28:J28"/>
    <mergeCell ref="E32:J32"/>
    <mergeCell ref="E33:J33"/>
    <mergeCell ref="E34:J34"/>
    <mergeCell ref="E35:J35"/>
    <mergeCell ref="E36:J36"/>
    <mergeCell ref="E30:J30"/>
    <mergeCell ref="E7:G7"/>
    <mergeCell ref="E19:J19"/>
    <mergeCell ref="E15:J15"/>
    <mergeCell ref="E16:J16"/>
    <mergeCell ref="E18:J18"/>
    <mergeCell ref="E17:J17"/>
    <mergeCell ref="A18:D18"/>
    <mergeCell ref="A9:C9"/>
    <mergeCell ref="E9:J9"/>
    <mergeCell ref="E12:J12"/>
    <mergeCell ref="E13:J13"/>
    <mergeCell ref="E14:J14"/>
    <mergeCell ref="E11:J11"/>
  </mergeCells>
  <pageMargins left="0.70866141732283472" right="0.70866141732283472" top="0.74803149606299213" bottom="0.74803149606299213" header="0.31496062992125984" footer="0.31496062992125984"/>
  <pageSetup paperSize="9" scale="63" orientation="portrait" verticalDpi="0" r:id="rId1"/>
</worksheet>
</file>

<file path=xl/worksheets/sheet5.xml><?xml version="1.0" encoding="utf-8"?>
<worksheet xmlns="http://schemas.openxmlformats.org/spreadsheetml/2006/main" xmlns:r="http://schemas.openxmlformats.org/officeDocument/2006/relationships">
  <sheetPr>
    <pageSetUpPr fitToPage="1"/>
  </sheetPr>
  <dimension ref="A1:L43"/>
  <sheetViews>
    <sheetView topLeftCell="A19" workbookViewId="0">
      <selection activeCell="A29" sqref="A29:XFD36"/>
    </sheetView>
  </sheetViews>
  <sheetFormatPr defaultRowHeight="18.75"/>
  <cols>
    <col min="1" max="2" width="9.140625" style="1"/>
    <col min="3" max="3" width="14" style="1" customWidth="1"/>
    <col min="4" max="4" width="19.85546875" style="1" customWidth="1"/>
    <col min="5" max="5" width="9.140625" style="1" customWidth="1"/>
    <col min="6" max="10" width="9.140625" style="1"/>
    <col min="11" max="11" width="13.7109375" style="1" customWidth="1"/>
    <col min="12" max="12" width="17.42578125" style="1" customWidth="1"/>
    <col min="13" max="16384" width="9.140625" style="1"/>
  </cols>
  <sheetData>
    <row r="1" spans="1:12">
      <c r="A1" s="1" t="s">
        <v>52</v>
      </c>
      <c r="J1" s="1" t="s">
        <v>0</v>
      </c>
    </row>
    <row r="2" spans="1:12">
      <c r="A2" s="1" t="s">
        <v>31</v>
      </c>
      <c r="J2" s="1" t="s">
        <v>1</v>
      </c>
    </row>
    <row r="3" spans="1:12">
      <c r="A3" s="1" t="s">
        <v>34</v>
      </c>
      <c r="J3" s="1" t="s">
        <v>2</v>
      </c>
    </row>
    <row r="4" spans="1:12" ht="25.5" customHeight="1">
      <c r="J4" s="2"/>
      <c r="K4" s="2"/>
      <c r="L4" s="2"/>
    </row>
    <row r="5" spans="1:12" ht="11.25" customHeight="1"/>
    <row r="6" spans="1:12">
      <c r="F6" s="1" t="s">
        <v>3</v>
      </c>
    </row>
    <row r="7" spans="1:12">
      <c r="E7" s="27" t="s">
        <v>55</v>
      </c>
      <c r="F7" s="27"/>
      <c r="G7" s="27"/>
    </row>
    <row r="8" spans="1:12" ht="6" customHeight="1"/>
    <row r="9" spans="1:12">
      <c r="A9" s="24" t="s">
        <v>4</v>
      </c>
      <c r="B9" s="25"/>
      <c r="C9" s="26"/>
      <c r="D9" s="3" t="s">
        <v>9</v>
      </c>
      <c r="E9" s="28" t="s">
        <v>10</v>
      </c>
      <c r="F9" s="29"/>
      <c r="G9" s="29"/>
      <c r="H9" s="29"/>
      <c r="I9" s="29"/>
      <c r="J9" s="30"/>
      <c r="K9" s="4" t="s">
        <v>11</v>
      </c>
      <c r="L9" s="4" t="s">
        <v>13</v>
      </c>
    </row>
    <row r="10" spans="1:12">
      <c r="A10" s="5" t="s">
        <v>5</v>
      </c>
      <c r="B10" s="5" t="s">
        <v>6</v>
      </c>
      <c r="C10" s="5" t="s">
        <v>7</v>
      </c>
      <c r="D10" s="6" t="s">
        <v>8</v>
      </c>
      <c r="E10" s="6"/>
      <c r="F10" s="2"/>
      <c r="G10" s="2"/>
      <c r="H10" s="2"/>
      <c r="I10" s="2"/>
      <c r="J10" s="7"/>
      <c r="K10" s="8" t="s">
        <v>12</v>
      </c>
      <c r="L10" s="8" t="s">
        <v>14</v>
      </c>
    </row>
    <row r="11" spans="1:12">
      <c r="A11" s="5"/>
      <c r="B11" s="5"/>
      <c r="C11" s="5"/>
      <c r="D11" s="6"/>
      <c r="E11" s="35" t="s">
        <v>27</v>
      </c>
      <c r="F11" s="36"/>
      <c r="G11" s="36"/>
      <c r="H11" s="36"/>
      <c r="I11" s="36"/>
      <c r="J11" s="37"/>
      <c r="K11" s="8"/>
      <c r="L11" s="8"/>
    </row>
    <row r="12" spans="1:12" ht="40.5" customHeight="1">
      <c r="A12" s="5"/>
      <c r="B12" s="5"/>
      <c r="C12" s="5"/>
      <c r="D12" s="5"/>
      <c r="E12" s="32" t="s">
        <v>42</v>
      </c>
      <c r="F12" s="33"/>
      <c r="G12" s="33"/>
      <c r="H12" s="33"/>
      <c r="I12" s="33"/>
      <c r="J12" s="34"/>
      <c r="K12" s="9"/>
      <c r="L12" s="11">
        <v>123</v>
      </c>
    </row>
    <row r="13" spans="1:12">
      <c r="A13" s="9">
        <v>27.2</v>
      </c>
      <c r="B13" s="9">
        <v>7.9</v>
      </c>
      <c r="C13" s="9">
        <v>34.700000000000003</v>
      </c>
      <c r="D13" s="9">
        <v>319</v>
      </c>
      <c r="E13" s="20" t="s">
        <v>50</v>
      </c>
      <c r="F13" s="20"/>
      <c r="G13" s="20"/>
      <c r="H13" s="20"/>
      <c r="I13" s="20"/>
      <c r="J13" s="20"/>
      <c r="K13" s="9">
        <v>200</v>
      </c>
      <c r="L13" s="9"/>
    </row>
    <row r="14" spans="1:12">
      <c r="A14" s="9">
        <v>3.92</v>
      </c>
      <c r="B14" s="9">
        <v>0.5</v>
      </c>
      <c r="C14" s="9">
        <v>24.16</v>
      </c>
      <c r="D14" s="9">
        <v>117.5</v>
      </c>
      <c r="E14" s="20" t="s">
        <v>51</v>
      </c>
      <c r="F14" s="20"/>
      <c r="G14" s="20"/>
      <c r="H14" s="20"/>
      <c r="I14" s="20"/>
      <c r="J14" s="20"/>
      <c r="K14" s="9">
        <v>50</v>
      </c>
      <c r="L14" s="9"/>
    </row>
    <row r="15" spans="1:12">
      <c r="A15" s="9">
        <v>2</v>
      </c>
      <c r="B15" s="9">
        <v>0.4</v>
      </c>
      <c r="C15" s="9">
        <v>11.9</v>
      </c>
      <c r="D15" s="9">
        <v>59.4</v>
      </c>
      <c r="E15" s="20" t="s">
        <v>15</v>
      </c>
      <c r="F15" s="20"/>
      <c r="G15" s="20"/>
      <c r="H15" s="20"/>
      <c r="I15" s="20"/>
      <c r="J15" s="20"/>
      <c r="K15" s="9">
        <v>30</v>
      </c>
      <c r="L15" s="9"/>
    </row>
    <row r="16" spans="1:12">
      <c r="A16" s="9">
        <v>1.5</v>
      </c>
      <c r="B16" s="9">
        <v>1.4</v>
      </c>
      <c r="C16" s="9">
        <v>8.6</v>
      </c>
      <c r="D16" s="9">
        <v>52.9</v>
      </c>
      <c r="E16" s="20" t="s">
        <v>35</v>
      </c>
      <c r="F16" s="20"/>
      <c r="G16" s="20"/>
      <c r="H16" s="20"/>
      <c r="I16" s="20"/>
      <c r="J16" s="20"/>
      <c r="K16" s="9">
        <v>200</v>
      </c>
      <c r="L16" s="9"/>
    </row>
    <row r="17" spans="1:12">
      <c r="A17" s="21" t="s">
        <v>45</v>
      </c>
      <c r="B17" s="22"/>
      <c r="C17" s="22"/>
      <c r="D17" s="23"/>
      <c r="E17" s="24"/>
      <c r="F17" s="25"/>
      <c r="G17" s="25"/>
      <c r="H17" s="25"/>
      <c r="I17" s="25"/>
      <c r="J17" s="26"/>
      <c r="K17" s="9"/>
      <c r="L17" s="9"/>
    </row>
    <row r="18" spans="1:12" s="12" customFormat="1">
      <c r="A18" s="18">
        <f>SUM(A13+A14+A15+A16)</f>
        <v>34.619999999999997</v>
      </c>
      <c r="B18" s="18">
        <f t="shared" ref="B18:D18" si="0">SUM(B13+B14+B15+B16)</f>
        <v>10.200000000000001</v>
      </c>
      <c r="C18" s="18">
        <f t="shared" si="0"/>
        <v>79.36</v>
      </c>
      <c r="D18" s="18">
        <f t="shared" si="0"/>
        <v>548.79999999999995</v>
      </c>
      <c r="E18" s="31"/>
      <c r="F18" s="31"/>
      <c r="G18" s="31"/>
      <c r="H18" s="31"/>
      <c r="I18" s="31"/>
      <c r="J18" s="31"/>
      <c r="K18" s="18">
        <v>480</v>
      </c>
      <c r="L18" s="18"/>
    </row>
    <row r="19" spans="1:12" ht="38.25" customHeight="1">
      <c r="A19" s="11"/>
      <c r="B19" s="11"/>
      <c r="C19" s="11"/>
      <c r="D19" s="11"/>
      <c r="E19" s="32" t="s">
        <v>49</v>
      </c>
      <c r="F19" s="33"/>
      <c r="G19" s="33"/>
      <c r="H19" s="33"/>
      <c r="I19" s="33"/>
      <c r="J19" s="34"/>
      <c r="K19" s="11"/>
      <c r="L19" s="13"/>
    </row>
    <row r="20" spans="1:12">
      <c r="A20" s="9">
        <v>9.77</v>
      </c>
      <c r="B20" s="9">
        <v>8.32</v>
      </c>
      <c r="C20" s="9">
        <v>25.39</v>
      </c>
      <c r="D20" s="9">
        <v>215.46</v>
      </c>
      <c r="E20" s="38" t="s">
        <v>39</v>
      </c>
      <c r="F20" s="39"/>
      <c r="G20" s="39"/>
      <c r="H20" s="39"/>
      <c r="I20" s="39"/>
      <c r="J20" s="40"/>
      <c r="K20" s="9">
        <v>70</v>
      </c>
      <c r="L20" s="5"/>
    </row>
    <row r="21" spans="1:12">
      <c r="A21" s="9">
        <v>7.92</v>
      </c>
      <c r="B21" s="9">
        <v>8.7799999999999994</v>
      </c>
      <c r="C21" s="9">
        <v>44.4</v>
      </c>
      <c r="D21" s="9">
        <v>284.16000000000003</v>
      </c>
      <c r="E21" s="38" t="s">
        <v>40</v>
      </c>
      <c r="F21" s="39"/>
      <c r="G21" s="39"/>
      <c r="H21" s="39"/>
      <c r="I21" s="39"/>
      <c r="J21" s="40"/>
      <c r="K21" s="9">
        <v>180</v>
      </c>
      <c r="L21" s="5"/>
    </row>
    <row r="22" spans="1:12">
      <c r="A22" s="9">
        <v>1.18</v>
      </c>
      <c r="B22" s="9">
        <v>0.15</v>
      </c>
      <c r="C22" s="9">
        <v>7.25</v>
      </c>
      <c r="D22" s="9">
        <v>58.75</v>
      </c>
      <c r="E22" s="20" t="s">
        <v>18</v>
      </c>
      <c r="F22" s="20"/>
      <c r="G22" s="20"/>
      <c r="H22" s="20"/>
      <c r="I22" s="20"/>
      <c r="J22" s="20"/>
      <c r="K22" s="9">
        <v>15</v>
      </c>
      <c r="L22" s="9"/>
    </row>
    <row r="23" spans="1:12">
      <c r="A23" s="9">
        <v>1</v>
      </c>
      <c r="B23" s="9">
        <v>0.2</v>
      </c>
      <c r="C23" s="9">
        <v>5.95</v>
      </c>
      <c r="D23" s="9">
        <v>29.7</v>
      </c>
      <c r="E23" s="20" t="s">
        <v>15</v>
      </c>
      <c r="F23" s="20"/>
      <c r="G23" s="20"/>
      <c r="H23" s="20"/>
      <c r="I23" s="20"/>
      <c r="J23" s="20"/>
      <c r="K23" s="9">
        <v>15</v>
      </c>
      <c r="L23" s="9"/>
    </row>
    <row r="24" spans="1:12">
      <c r="A24" s="9">
        <v>1.5</v>
      </c>
      <c r="B24" s="9">
        <v>1.4</v>
      </c>
      <c r="C24" s="9">
        <v>8.6</v>
      </c>
      <c r="D24" s="9">
        <v>52.9</v>
      </c>
      <c r="E24" s="20" t="s">
        <v>53</v>
      </c>
      <c r="F24" s="20"/>
      <c r="G24" s="20"/>
      <c r="H24" s="20"/>
      <c r="I24" s="20"/>
      <c r="J24" s="20"/>
      <c r="K24" s="9">
        <v>200</v>
      </c>
      <c r="L24" s="9"/>
    </row>
    <row r="25" spans="1:12">
      <c r="A25" s="21" t="s">
        <v>48</v>
      </c>
      <c r="B25" s="22"/>
      <c r="C25" s="22"/>
      <c r="D25" s="23"/>
      <c r="E25" s="24"/>
      <c r="F25" s="25"/>
      <c r="G25" s="25"/>
      <c r="H25" s="25"/>
      <c r="I25" s="25"/>
      <c r="J25" s="26"/>
      <c r="K25" s="9"/>
      <c r="L25" s="9"/>
    </row>
    <row r="26" spans="1:12">
      <c r="A26" s="17">
        <f>SUM(A20:A24)</f>
        <v>21.369999999999997</v>
      </c>
      <c r="B26" s="17">
        <f>SUM(B20:B24)</f>
        <v>18.849999999999998</v>
      </c>
      <c r="C26" s="17">
        <f>SUM(C20:C24)</f>
        <v>91.589999999999989</v>
      </c>
      <c r="D26" s="17">
        <f>SUM(D20:D24)</f>
        <v>640.97</v>
      </c>
      <c r="E26" s="35"/>
      <c r="F26" s="36"/>
      <c r="G26" s="36"/>
      <c r="H26" s="36"/>
      <c r="I26" s="36"/>
      <c r="J26" s="37"/>
      <c r="K26" s="17">
        <f>SUM(K20:K24)</f>
        <v>480</v>
      </c>
      <c r="L26" s="13"/>
    </row>
    <row r="27" spans="1:12">
      <c r="A27" s="11"/>
      <c r="B27" s="11"/>
      <c r="C27" s="11"/>
      <c r="D27" s="11"/>
      <c r="E27" s="35" t="s">
        <v>28</v>
      </c>
      <c r="F27" s="36"/>
      <c r="G27" s="36"/>
      <c r="H27" s="36"/>
      <c r="I27" s="36"/>
      <c r="J27" s="37"/>
      <c r="K27" s="11"/>
      <c r="L27" s="13"/>
    </row>
    <row r="28" spans="1:12" ht="40.5" customHeight="1">
      <c r="A28" s="9"/>
      <c r="B28" s="9"/>
      <c r="C28" s="9"/>
      <c r="D28" s="9"/>
      <c r="E28" s="32" t="s">
        <v>43</v>
      </c>
      <c r="F28" s="33"/>
      <c r="G28" s="33"/>
      <c r="H28" s="33"/>
      <c r="I28" s="33"/>
      <c r="J28" s="34"/>
      <c r="K28" s="9"/>
      <c r="L28" s="11">
        <v>123</v>
      </c>
    </row>
    <row r="29" spans="1:12">
      <c r="A29" s="9">
        <v>0.34</v>
      </c>
      <c r="B29" s="9">
        <v>0</v>
      </c>
      <c r="C29" s="9">
        <v>0.91</v>
      </c>
      <c r="D29" s="9">
        <v>3.72</v>
      </c>
      <c r="E29" s="20" t="s">
        <v>56</v>
      </c>
      <c r="F29" s="20"/>
      <c r="G29" s="20"/>
      <c r="H29" s="20"/>
      <c r="I29" s="20"/>
      <c r="J29" s="20"/>
      <c r="K29" s="9">
        <v>20</v>
      </c>
      <c r="L29" s="9"/>
    </row>
    <row r="30" spans="1:12">
      <c r="A30" s="9">
        <v>7.24</v>
      </c>
      <c r="B30" s="9">
        <v>4.4800000000000004</v>
      </c>
      <c r="C30" s="9">
        <v>18.54</v>
      </c>
      <c r="D30" s="9">
        <v>141.04</v>
      </c>
      <c r="E30" s="20" t="s">
        <v>36</v>
      </c>
      <c r="F30" s="20"/>
      <c r="G30" s="20"/>
      <c r="H30" s="20"/>
      <c r="I30" s="20"/>
      <c r="J30" s="20"/>
      <c r="K30" s="9">
        <v>200</v>
      </c>
      <c r="L30" s="9"/>
    </row>
    <row r="31" spans="1:12">
      <c r="A31" s="9">
        <v>31.88</v>
      </c>
      <c r="B31" s="9">
        <v>17</v>
      </c>
      <c r="C31" s="9">
        <v>18.36</v>
      </c>
      <c r="D31" s="9">
        <v>329.64</v>
      </c>
      <c r="E31" s="20" t="s">
        <v>37</v>
      </c>
      <c r="F31" s="20"/>
      <c r="G31" s="20"/>
      <c r="H31" s="20"/>
      <c r="I31" s="20"/>
      <c r="J31" s="20"/>
      <c r="K31" s="9">
        <v>200</v>
      </c>
      <c r="L31" s="9"/>
    </row>
    <row r="32" spans="1:12">
      <c r="A32" s="9">
        <v>0.05</v>
      </c>
      <c r="B32" s="9">
        <v>0</v>
      </c>
      <c r="C32" s="9">
        <v>29.4</v>
      </c>
      <c r="D32" s="9">
        <v>117.93</v>
      </c>
      <c r="E32" s="20" t="s">
        <v>38</v>
      </c>
      <c r="F32" s="20"/>
      <c r="G32" s="20"/>
      <c r="H32" s="20"/>
      <c r="I32" s="20"/>
      <c r="J32" s="20"/>
      <c r="K32" s="9">
        <v>200</v>
      </c>
      <c r="L32" s="9"/>
    </row>
    <row r="33" spans="1:12">
      <c r="A33" s="9">
        <v>3.92</v>
      </c>
      <c r="B33" s="9">
        <v>0.5</v>
      </c>
      <c r="C33" s="9">
        <v>24.16</v>
      </c>
      <c r="D33" s="9">
        <v>117.5</v>
      </c>
      <c r="E33" s="20" t="s">
        <v>18</v>
      </c>
      <c r="F33" s="20"/>
      <c r="G33" s="20"/>
      <c r="H33" s="20"/>
      <c r="I33" s="20"/>
      <c r="J33" s="20"/>
      <c r="K33" s="9">
        <v>50</v>
      </c>
      <c r="L33" s="9"/>
    </row>
    <row r="34" spans="1:12">
      <c r="A34" s="9">
        <v>2</v>
      </c>
      <c r="B34" s="9">
        <v>0.4</v>
      </c>
      <c r="C34" s="9">
        <v>11.9</v>
      </c>
      <c r="D34" s="9">
        <v>59.4</v>
      </c>
      <c r="E34" s="20" t="s">
        <v>15</v>
      </c>
      <c r="F34" s="20"/>
      <c r="G34" s="20"/>
      <c r="H34" s="20"/>
      <c r="I34" s="20"/>
      <c r="J34" s="20"/>
      <c r="K34" s="9">
        <v>30</v>
      </c>
      <c r="L34" s="9"/>
    </row>
    <row r="35" spans="1:12">
      <c r="A35" s="21" t="s">
        <v>46</v>
      </c>
      <c r="B35" s="22"/>
      <c r="C35" s="22"/>
      <c r="D35" s="23"/>
      <c r="E35" s="24"/>
      <c r="F35" s="25"/>
      <c r="G35" s="25"/>
      <c r="H35" s="25"/>
      <c r="I35" s="25"/>
      <c r="J35" s="26"/>
      <c r="K35" s="9"/>
      <c r="L35" s="9"/>
    </row>
    <row r="36" spans="1:12">
      <c r="A36" s="18">
        <f>SUM(A29+A30+A31+A32+A33+A34)</f>
        <v>45.43</v>
      </c>
      <c r="B36" s="18">
        <f t="shared" ref="B36:D36" si="1">SUM(B29+B30+B31+B32+B33+B34)</f>
        <v>22.38</v>
      </c>
      <c r="C36" s="18">
        <f t="shared" si="1"/>
        <v>103.27000000000001</v>
      </c>
      <c r="D36" s="18">
        <f t="shared" si="1"/>
        <v>769.2299999999999</v>
      </c>
      <c r="E36" s="19"/>
      <c r="F36" s="19"/>
      <c r="G36" s="19"/>
      <c r="H36" s="19"/>
      <c r="I36" s="19"/>
      <c r="J36" s="19"/>
      <c r="K36" s="18">
        <v>700</v>
      </c>
      <c r="L36" s="18"/>
    </row>
    <row r="37" spans="1:12" ht="37.5" customHeight="1">
      <c r="A37" s="9"/>
      <c r="B37" s="9"/>
      <c r="C37" s="9"/>
      <c r="D37" s="9"/>
      <c r="E37" s="32" t="s">
        <v>44</v>
      </c>
      <c r="F37" s="33"/>
      <c r="G37" s="33"/>
      <c r="H37" s="33"/>
      <c r="I37" s="33"/>
      <c r="J37" s="34"/>
      <c r="K37" s="9"/>
      <c r="L37" s="11"/>
    </row>
    <row r="38" spans="1:12">
      <c r="A38" s="9">
        <v>2.25</v>
      </c>
      <c r="B38" s="9">
        <v>0.5</v>
      </c>
      <c r="C38" s="9">
        <v>20.25</v>
      </c>
      <c r="D38" s="9">
        <v>108.33</v>
      </c>
      <c r="E38" s="20" t="s">
        <v>41</v>
      </c>
      <c r="F38" s="20"/>
      <c r="G38" s="20"/>
      <c r="H38" s="20"/>
      <c r="I38" s="20"/>
      <c r="J38" s="20"/>
      <c r="K38" s="9">
        <v>250</v>
      </c>
      <c r="L38" s="9"/>
    </row>
    <row r="39" spans="1:12">
      <c r="A39" s="9">
        <v>1</v>
      </c>
      <c r="B39" s="9">
        <v>0</v>
      </c>
      <c r="C39" s="9">
        <v>25.4</v>
      </c>
      <c r="D39" s="9">
        <v>110</v>
      </c>
      <c r="E39" s="20" t="s">
        <v>32</v>
      </c>
      <c r="F39" s="20"/>
      <c r="G39" s="20"/>
      <c r="H39" s="20"/>
      <c r="I39" s="20"/>
      <c r="J39" s="20"/>
      <c r="K39" s="9">
        <v>200</v>
      </c>
      <c r="L39" s="9"/>
    </row>
    <row r="40" spans="1:12">
      <c r="A40" s="21" t="s">
        <v>47</v>
      </c>
      <c r="B40" s="22"/>
      <c r="C40" s="22"/>
      <c r="D40" s="23"/>
      <c r="E40" s="24"/>
      <c r="F40" s="25"/>
      <c r="G40" s="25"/>
      <c r="H40" s="25"/>
      <c r="I40" s="25"/>
      <c r="J40" s="26"/>
      <c r="K40" s="9"/>
      <c r="L40" s="9"/>
    </row>
    <row r="41" spans="1:12" s="12" customFormat="1">
      <c r="A41" s="11">
        <f>ROUND(A38+A39,2)</f>
        <v>3.25</v>
      </c>
      <c r="B41" s="15">
        <f t="shared" ref="B41:D41" si="2">ROUND(B38+B39,2)</f>
        <v>0.5</v>
      </c>
      <c r="C41" s="15">
        <f t="shared" si="2"/>
        <v>45.65</v>
      </c>
      <c r="D41" s="15">
        <f t="shared" si="2"/>
        <v>218.33</v>
      </c>
      <c r="E41" s="35"/>
      <c r="F41" s="36"/>
      <c r="G41" s="36"/>
      <c r="H41" s="36"/>
      <c r="I41" s="36"/>
      <c r="J41" s="37"/>
      <c r="K41" s="11">
        <v>450</v>
      </c>
      <c r="L41" s="13"/>
    </row>
    <row r="42" spans="1:12">
      <c r="G42" s="1" t="s">
        <v>19</v>
      </c>
    </row>
    <row r="43" spans="1:12">
      <c r="G43" s="1" t="s">
        <v>20</v>
      </c>
    </row>
  </sheetData>
  <mergeCells count="38">
    <mergeCell ref="A40:D40"/>
    <mergeCell ref="E40:J40"/>
    <mergeCell ref="E41:J41"/>
    <mergeCell ref="E37:J37"/>
    <mergeCell ref="E38:J38"/>
    <mergeCell ref="E39:J39"/>
    <mergeCell ref="A9:C9"/>
    <mergeCell ref="E9:J9"/>
    <mergeCell ref="E11:J11"/>
    <mergeCell ref="E12:J12"/>
    <mergeCell ref="E13:J13"/>
    <mergeCell ref="E7:G7"/>
    <mergeCell ref="E14:J14"/>
    <mergeCell ref="E15:J15"/>
    <mergeCell ref="E18:J18"/>
    <mergeCell ref="E26:J26"/>
    <mergeCell ref="E19:J19"/>
    <mergeCell ref="E20:J20"/>
    <mergeCell ref="E21:J21"/>
    <mergeCell ref="E22:J22"/>
    <mergeCell ref="E16:J16"/>
    <mergeCell ref="E24:J24"/>
    <mergeCell ref="E17:J17"/>
    <mergeCell ref="E25:J25"/>
    <mergeCell ref="A17:D17"/>
    <mergeCell ref="E29:J29"/>
    <mergeCell ref="E36:J36"/>
    <mergeCell ref="E33:J33"/>
    <mergeCell ref="E23:J23"/>
    <mergeCell ref="A35:D35"/>
    <mergeCell ref="E28:J28"/>
    <mergeCell ref="A25:D25"/>
    <mergeCell ref="E27:J27"/>
    <mergeCell ref="E30:J30"/>
    <mergeCell ref="E31:J31"/>
    <mergeCell ref="E34:J34"/>
    <mergeCell ref="E35:J35"/>
    <mergeCell ref="E32:J32"/>
  </mergeCells>
  <pageMargins left="0.70866141732283472" right="0.70866141732283472" top="0.74803149606299213" bottom="0.74803149606299213" header="0.31496062992125984" footer="0.31496062992125984"/>
  <pageSetup paperSize="9" scale="63" orientation="portrait" verticalDpi="0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5</vt:i4>
      </vt:variant>
    </vt:vector>
  </HeadingPairs>
  <TitlesOfParts>
    <vt:vector size="5" baseType="lpstr">
      <vt:lpstr>1-4</vt:lpstr>
      <vt:lpstr>плат</vt:lpstr>
      <vt:lpstr>61,80</vt:lpstr>
      <vt:lpstr>по 140</vt:lpstr>
      <vt:lpstr>по 123</vt:lpstr>
    </vt:vector>
  </TitlesOfParts>
  <Company/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/>
  <cp:lastModifiedBy/>
  <dcterms:created xsi:type="dcterms:W3CDTF">2006-09-28T05:33:49Z</dcterms:created>
  <dcterms:modified xsi:type="dcterms:W3CDTF">2022-04-19T08:58:38Z</dcterms:modified>
</cp:coreProperties>
</file>