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0" sheetId="1" r:id="rId1"/>
    <sheet name="61,8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29" i="5"/>
  <c r="C29"/>
  <c r="B29"/>
  <c r="A29"/>
  <c r="D39" i="4"/>
  <c r="C39"/>
  <c r="B39"/>
  <c r="A39"/>
  <c r="D21"/>
  <c r="C21"/>
  <c r="B21"/>
  <c r="A21"/>
  <c r="B43" i="3"/>
  <c r="C43"/>
  <c r="D43"/>
  <c r="A43"/>
  <c r="D39"/>
  <c r="C39"/>
  <c r="B39"/>
  <c r="A39"/>
  <c r="D21"/>
  <c r="C21"/>
  <c r="B21"/>
  <c r="A21"/>
  <c r="D29" i="2"/>
  <c r="C29"/>
  <c r="B29"/>
  <c r="A29"/>
  <c r="B20"/>
  <c r="C20"/>
  <c r="D20"/>
  <c r="A20"/>
  <c r="B20" i="1"/>
  <c r="C20"/>
  <c r="D20"/>
  <c r="A20"/>
  <c r="B29" i="3"/>
  <c r="C29"/>
  <c r="D29"/>
  <c r="A29"/>
  <c r="B45" i="4"/>
  <c r="C45"/>
  <c r="D45"/>
  <c r="A45"/>
  <c r="B29"/>
  <c r="C29"/>
  <c r="D29"/>
  <c r="A29"/>
  <c r="B29" i="1"/>
  <c r="C29"/>
  <c r="D29"/>
  <c r="A29"/>
  <c r="K20" i="5"/>
  <c r="D20"/>
  <c r="C20"/>
  <c r="B20"/>
  <c r="A20"/>
</calcChain>
</file>

<file path=xl/sharedStrings.xml><?xml version="1.0" encoding="utf-8"?>
<sst xmlns="http://schemas.openxmlformats.org/spreadsheetml/2006/main" count="216" uniqueCount="59">
  <si>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</si>
  <si>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</si>
  <si>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</si>
  <si>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</si>
  <si>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</si>
  <si>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</si>
  <si>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</si>
  <si>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</si>
  <si>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</si>
  <si>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</si>
  <si>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</si>
  <si>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</si>
  <si>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</si>
  <si>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</si>
  <si>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</si>
  <si>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</si>
  <si>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</si>
  <si>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</si>
  <si>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</si>
  <si>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</si>
  <si>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</si>
  <si>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Яблоко</t>
  </si>
  <si>
    <t>Итого за завтрак:</t>
  </si>
  <si>
    <t>Обед 1-4 классы</t>
  </si>
  <si>
    <t>Суп из овощей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</si>
  <si>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</si>
  <si>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</si>
  <si>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</si>
  <si>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</si>
  <si>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</si>
  <si>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</si>
  <si>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</si>
  <si>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</si>
  <si>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</si>
  <si>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</si>
  <si>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</si>
  <si>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</si>
  <si>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</si>
  <si>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</si>
  <si>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</si>
  <si>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</si>
  <si>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</si>
  <si>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</si>
  <si>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</si>
  <si>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</si>
  <si>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</si>
  <si>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</si>
  <si>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</si>
  <si>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</si>
  <si>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</si>
  <si>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</si>
  <si>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</si>
  <si>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Печень говяжья по-строгановски</t>
  </si>
  <si>
    <t>Каша "Дружба"</t>
  </si>
  <si>
    <t>Понедельник</t>
  </si>
  <si>
    <t>Сезон: весенне-летний</t>
  </si>
  <si>
    <t>Макароны отварные с овощами</t>
  </si>
  <si>
    <t>Чай черный байховый с сахаром</t>
  </si>
  <si>
    <t>на 25.04.2022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</si>
</sst>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A22" sqref="A22:XFD29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31" t="s">
        <v>16</v>
      </c>
      <c r="F11" s="31"/>
      <c r="G11" s="31"/>
      <c r="H11" s="31"/>
      <c r="I11" s="31"/>
      <c r="J11" s="31"/>
      <c r="K11" s="9"/>
      <c r="L11" s="9">
        <v>70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53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17</v>
      </c>
      <c r="F13" s="23"/>
      <c r="G13" s="23"/>
      <c r="H13" s="23"/>
      <c r="I13" s="23"/>
      <c r="J13" s="23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18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19</v>
      </c>
      <c r="F15" s="23"/>
      <c r="G15" s="23"/>
      <c r="H15" s="23"/>
      <c r="I15" s="23"/>
      <c r="J15" s="23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20</v>
      </c>
      <c r="F16" s="23"/>
      <c r="G16" s="23"/>
      <c r="H16" s="23"/>
      <c r="I16" s="23"/>
      <c r="J16" s="23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31</v>
      </c>
      <c r="F17" s="23"/>
      <c r="G17" s="23"/>
      <c r="H17" s="23"/>
      <c r="I17" s="23"/>
      <c r="J17" s="23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3" t="s">
        <v>21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32" t="s">
        <v>22</v>
      </c>
      <c r="B19" s="33"/>
      <c r="C19" s="33"/>
      <c r="D19" s="34"/>
      <c r="E19" s="25"/>
      <c r="F19" s="26"/>
      <c r="G19" s="26"/>
      <c r="H19" s="26"/>
      <c r="I19" s="26"/>
      <c r="J19" s="27"/>
      <c r="K19" s="9"/>
      <c r="L19" s="9"/>
    </row>
    <row r="20" spans="1:12" s="11" customFormat="1">
      <c r="A20" s="10">
        <f>SUM(A12+A13+A14+A15+A16+A17+A18)</f>
        <v>16.82</v>
      </c>
      <c r="B20" s="21">
        <f t="shared" ref="B20:D20" si="0">SUM(B12+B13+B14+B15+B16+B17+B18)</f>
        <v>21.000000000000004</v>
      </c>
      <c r="C20" s="21">
        <f t="shared" si="0"/>
        <v>87.360000000000014</v>
      </c>
      <c r="D20" s="21">
        <f t="shared" si="0"/>
        <v>610</v>
      </c>
      <c r="E20" s="35"/>
      <c r="F20" s="35"/>
      <c r="G20" s="35"/>
      <c r="H20" s="35"/>
      <c r="I20" s="35"/>
      <c r="J20" s="35"/>
      <c r="K20" s="10">
        <v>730</v>
      </c>
      <c r="L20" s="10"/>
    </row>
    <row r="21" spans="1:12">
      <c r="A21" s="9"/>
      <c r="B21" s="9"/>
      <c r="C21" s="9"/>
      <c r="D21" s="9"/>
      <c r="E21" s="31" t="s">
        <v>23</v>
      </c>
      <c r="F21" s="31"/>
      <c r="G21" s="31"/>
      <c r="H21" s="31"/>
      <c r="I21" s="31"/>
      <c r="J21" s="31"/>
      <c r="K21" s="9"/>
      <c r="L21" s="9">
        <v>70</v>
      </c>
    </row>
    <row r="22" spans="1:12">
      <c r="A22" s="9">
        <v>3.42</v>
      </c>
      <c r="B22" s="9">
        <v>3.69</v>
      </c>
      <c r="C22" s="9">
        <v>19.079999999999998</v>
      </c>
      <c r="D22" s="9">
        <v>137.01</v>
      </c>
      <c r="E22" s="36" t="s">
        <v>24</v>
      </c>
      <c r="F22" s="37"/>
      <c r="G22" s="37"/>
      <c r="H22" s="37"/>
      <c r="I22" s="37"/>
      <c r="J22" s="38"/>
      <c r="K22" s="9">
        <v>200</v>
      </c>
      <c r="L22" s="9"/>
    </row>
    <row r="23" spans="1:12">
      <c r="A23" s="9">
        <v>11.64</v>
      </c>
      <c r="B23" s="9">
        <v>12.09</v>
      </c>
      <c r="C23" s="9">
        <v>1.51</v>
      </c>
      <c r="D23" s="9">
        <v>161.16</v>
      </c>
      <c r="E23" s="36" t="s">
        <v>52</v>
      </c>
      <c r="F23" s="37"/>
      <c r="G23" s="37"/>
      <c r="H23" s="37"/>
      <c r="I23" s="37"/>
      <c r="J23" s="38"/>
      <c r="K23" s="9">
        <v>80</v>
      </c>
      <c r="L23" s="14"/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3" t="s">
        <v>56</v>
      </c>
      <c r="F24" s="23"/>
      <c r="G24" s="23"/>
      <c r="H24" s="23"/>
      <c r="I24" s="23"/>
      <c r="J24" s="23"/>
      <c r="K24" s="9">
        <v>150</v>
      </c>
      <c r="L24" s="9"/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3" t="s">
        <v>25</v>
      </c>
      <c r="F25" s="23"/>
      <c r="G25" s="23"/>
      <c r="H25" s="23"/>
      <c r="I25" s="23"/>
      <c r="J25" s="23"/>
      <c r="K25" s="9">
        <v>200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3" t="s">
        <v>26</v>
      </c>
      <c r="F26" s="23"/>
      <c r="G26" s="23"/>
      <c r="H26" s="23"/>
      <c r="I26" s="23"/>
      <c r="J26" s="23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3" t="s">
        <v>19</v>
      </c>
      <c r="F27" s="23"/>
      <c r="G27" s="23"/>
      <c r="H27" s="23"/>
      <c r="I27" s="23"/>
      <c r="J27" s="23"/>
      <c r="K27" s="9">
        <v>30</v>
      </c>
      <c r="L27" s="9"/>
    </row>
    <row r="28" spans="1:12">
      <c r="A28" s="32" t="s">
        <v>27</v>
      </c>
      <c r="B28" s="33"/>
      <c r="C28" s="33"/>
      <c r="D28" s="34"/>
      <c r="E28" s="25"/>
      <c r="F28" s="26"/>
      <c r="G28" s="26"/>
      <c r="H28" s="26"/>
      <c r="I28" s="26"/>
      <c r="J28" s="27"/>
      <c r="K28" s="9"/>
      <c r="L28" s="9"/>
    </row>
    <row r="29" spans="1:12">
      <c r="A29" s="10">
        <f>ROUND(A22+A23+A24+A25+A26+A27,2)</f>
        <v>25.83</v>
      </c>
      <c r="B29" s="19">
        <f t="shared" ref="B29:D29" si="1">ROUND(B22+B23+B24+B25+B26+B27,2)</f>
        <v>20.57</v>
      </c>
      <c r="C29" s="19">
        <f t="shared" si="1"/>
        <v>140.86000000000001</v>
      </c>
      <c r="D29" s="19">
        <f t="shared" si="1"/>
        <v>884.23</v>
      </c>
      <c r="E29" s="31"/>
      <c r="F29" s="31"/>
      <c r="G29" s="31"/>
      <c r="H29" s="31"/>
      <c r="I29" s="31"/>
      <c r="J29" s="31"/>
      <c r="K29" s="10">
        <v>710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4">
    <mergeCell ref="E29:J29"/>
    <mergeCell ref="E23:J23"/>
    <mergeCell ref="E24:J24"/>
    <mergeCell ref="E25:J25"/>
    <mergeCell ref="E26:J26"/>
    <mergeCell ref="E27:J27"/>
    <mergeCell ref="A28:D28"/>
    <mergeCell ref="E28:J28"/>
    <mergeCell ref="A19:D19"/>
    <mergeCell ref="E19:J19"/>
    <mergeCell ref="E20:J20"/>
    <mergeCell ref="E21:J21"/>
    <mergeCell ref="E22:J2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C20" sqref="C20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9" t="s">
        <v>30</v>
      </c>
      <c r="F11" s="40"/>
      <c r="G11" s="40"/>
      <c r="H11" s="40"/>
      <c r="I11" s="40"/>
      <c r="J11" s="41"/>
      <c r="K11" s="9"/>
      <c r="L11" s="12">
        <v>61.8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53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17</v>
      </c>
      <c r="F13" s="23"/>
      <c r="G13" s="23"/>
      <c r="H13" s="23"/>
      <c r="I13" s="23"/>
      <c r="J13" s="23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18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19</v>
      </c>
      <c r="F15" s="23"/>
      <c r="G15" s="23"/>
      <c r="H15" s="23"/>
      <c r="I15" s="23"/>
      <c r="J15" s="23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20</v>
      </c>
      <c r="F16" s="23"/>
      <c r="G16" s="23"/>
      <c r="H16" s="23"/>
      <c r="I16" s="23"/>
      <c r="J16" s="23"/>
      <c r="K16" s="9">
        <v>10</v>
      </c>
      <c r="L16" s="9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31</v>
      </c>
      <c r="F17" s="23"/>
      <c r="G17" s="23"/>
      <c r="H17" s="23"/>
      <c r="I17" s="23"/>
      <c r="J17" s="23"/>
      <c r="K17" s="9">
        <v>200</v>
      </c>
      <c r="L17" s="9"/>
    </row>
    <row r="18" spans="1:12">
      <c r="A18" s="9">
        <v>0.62</v>
      </c>
      <c r="B18" s="9">
        <v>0.62</v>
      </c>
      <c r="C18" s="9">
        <v>15.19</v>
      </c>
      <c r="D18" s="9">
        <v>72.849999999999994</v>
      </c>
      <c r="E18" s="23" t="s">
        <v>21</v>
      </c>
      <c r="F18" s="23"/>
      <c r="G18" s="23"/>
      <c r="H18" s="23"/>
      <c r="I18" s="23"/>
      <c r="J18" s="23"/>
      <c r="K18" s="9">
        <v>155</v>
      </c>
      <c r="L18" s="9"/>
    </row>
    <row r="19" spans="1:12">
      <c r="A19" s="32" t="s">
        <v>22</v>
      </c>
      <c r="B19" s="33"/>
      <c r="C19" s="33"/>
      <c r="D19" s="34"/>
      <c r="E19" s="25"/>
      <c r="F19" s="26"/>
      <c r="G19" s="26"/>
      <c r="H19" s="26"/>
      <c r="I19" s="26"/>
      <c r="J19" s="27"/>
      <c r="K19" s="9"/>
      <c r="L19" s="9"/>
    </row>
    <row r="20" spans="1:12" s="11" customFormat="1">
      <c r="A20" s="16">
        <f>SUM(A12+A13+A14+A15+A16+A17+A18)</f>
        <v>16.64</v>
      </c>
      <c r="B20" s="21">
        <f t="shared" ref="B20:D20" si="0">SUM(B12+B13+B14+B15+B16+B17+B18)</f>
        <v>20.820000000000004</v>
      </c>
      <c r="C20" s="21">
        <f t="shared" si="0"/>
        <v>82.95</v>
      </c>
      <c r="D20" s="21">
        <f t="shared" si="0"/>
        <v>588.85</v>
      </c>
      <c r="E20" s="35"/>
      <c r="F20" s="35"/>
      <c r="G20" s="35"/>
      <c r="H20" s="35"/>
      <c r="I20" s="35"/>
      <c r="J20" s="35"/>
      <c r="K20" s="16">
        <v>685</v>
      </c>
      <c r="L20" s="10"/>
    </row>
    <row r="21" spans="1:12" ht="38.25" customHeight="1">
      <c r="A21" s="9"/>
      <c r="B21" s="9"/>
      <c r="C21" s="9"/>
      <c r="D21" s="9"/>
      <c r="E21" s="39" t="s">
        <v>32</v>
      </c>
      <c r="F21" s="40"/>
      <c r="G21" s="40"/>
      <c r="H21" s="40"/>
      <c r="I21" s="40"/>
      <c r="J21" s="41"/>
      <c r="K21" s="9"/>
      <c r="L21" s="12">
        <v>61.8</v>
      </c>
    </row>
    <row r="22" spans="1:12">
      <c r="A22" s="9">
        <v>3.42</v>
      </c>
      <c r="B22" s="9">
        <v>3.69</v>
      </c>
      <c r="C22" s="9">
        <v>19.079999999999998</v>
      </c>
      <c r="D22" s="9">
        <v>137.01</v>
      </c>
      <c r="E22" s="36" t="s">
        <v>24</v>
      </c>
      <c r="F22" s="37"/>
      <c r="G22" s="37"/>
      <c r="H22" s="37"/>
      <c r="I22" s="37"/>
      <c r="J22" s="38"/>
      <c r="K22" s="9">
        <v>200</v>
      </c>
      <c r="L22" s="9"/>
    </row>
    <row r="23" spans="1:12">
      <c r="A23" s="9">
        <v>11.64</v>
      </c>
      <c r="B23" s="9">
        <v>12.09</v>
      </c>
      <c r="C23" s="9">
        <v>1.51</v>
      </c>
      <c r="D23" s="9">
        <v>161.16</v>
      </c>
      <c r="E23" s="36" t="s">
        <v>52</v>
      </c>
      <c r="F23" s="37"/>
      <c r="G23" s="37"/>
      <c r="H23" s="37"/>
      <c r="I23" s="37"/>
      <c r="J23" s="38"/>
      <c r="K23" s="9">
        <v>80</v>
      </c>
      <c r="L23" s="14"/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3" t="s">
        <v>56</v>
      </c>
      <c r="F24" s="23"/>
      <c r="G24" s="23"/>
      <c r="H24" s="23"/>
      <c r="I24" s="23"/>
      <c r="J24" s="23"/>
      <c r="K24" s="9">
        <v>150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3" t="s">
        <v>57</v>
      </c>
      <c r="F25" s="23"/>
      <c r="G25" s="23"/>
      <c r="H25" s="23"/>
      <c r="I25" s="23"/>
      <c r="J25" s="23"/>
      <c r="K25" s="9">
        <v>200</v>
      </c>
      <c r="L25" s="9"/>
    </row>
    <row r="26" spans="1:12">
      <c r="A26" s="9">
        <v>1.18</v>
      </c>
      <c r="B26" s="9">
        <v>0.15</v>
      </c>
      <c r="C26" s="9">
        <v>7.25</v>
      </c>
      <c r="D26" s="9">
        <v>58.75</v>
      </c>
      <c r="E26" s="23" t="s">
        <v>26</v>
      </c>
      <c r="F26" s="23"/>
      <c r="G26" s="23"/>
      <c r="H26" s="23"/>
      <c r="I26" s="23"/>
      <c r="J26" s="23"/>
      <c r="K26" s="9">
        <v>15</v>
      </c>
      <c r="L26" s="9"/>
    </row>
    <row r="27" spans="1:12">
      <c r="A27" s="9">
        <v>1</v>
      </c>
      <c r="B27" s="9">
        <v>0.2</v>
      </c>
      <c r="C27" s="9">
        <v>5.95</v>
      </c>
      <c r="D27" s="9">
        <v>29.7</v>
      </c>
      <c r="E27" s="23" t="s">
        <v>19</v>
      </c>
      <c r="F27" s="23"/>
      <c r="G27" s="23"/>
      <c r="H27" s="23"/>
      <c r="I27" s="23"/>
      <c r="J27" s="23"/>
      <c r="K27" s="9">
        <v>15</v>
      </c>
      <c r="L27" s="9"/>
    </row>
    <row r="28" spans="1:12">
      <c r="A28" s="32" t="s">
        <v>27</v>
      </c>
      <c r="B28" s="33"/>
      <c r="C28" s="33"/>
      <c r="D28" s="34"/>
      <c r="E28" s="25"/>
      <c r="F28" s="26"/>
      <c r="G28" s="26"/>
      <c r="H28" s="26"/>
      <c r="I28" s="26"/>
      <c r="J28" s="27"/>
      <c r="K28" s="9"/>
      <c r="L28" s="9"/>
    </row>
    <row r="29" spans="1:12">
      <c r="A29" s="21">
        <f>ROUND(A22+A23+A24+A25+A26+A27,2)</f>
        <v>22.02</v>
      </c>
      <c r="B29" s="21">
        <f t="shared" ref="B29:D29" si="1">ROUND(B22+B23+B24+B25+B26+B27,2)</f>
        <v>20.010000000000002</v>
      </c>
      <c r="C29" s="21">
        <f t="shared" si="1"/>
        <v>68.59</v>
      </c>
      <c r="D29" s="21">
        <f t="shared" si="1"/>
        <v>606.29999999999995</v>
      </c>
      <c r="E29" s="31"/>
      <c r="F29" s="31"/>
      <c r="G29" s="31"/>
      <c r="H29" s="31"/>
      <c r="I29" s="31"/>
      <c r="J29" s="31"/>
      <c r="K29" s="21">
        <v>660</v>
      </c>
      <c r="L29" s="21"/>
    </row>
    <row r="30" spans="1:12" ht="63" customHeight="1">
      <c r="G30" s="1" t="s">
        <v>28</v>
      </c>
    </row>
    <row r="31" spans="1:12">
      <c r="G31" s="1" t="s">
        <v>29</v>
      </c>
    </row>
  </sheetData>
  <mergeCells count="24">
    <mergeCell ref="E7:G7"/>
    <mergeCell ref="E17:J17"/>
    <mergeCell ref="A19:D19"/>
    <mergeCell ref="E19:J19"/>
    <mergeCell ref="E20:J20"/>
    <mergeCell ref="A9:C9"/>
    <mergeCell ref="E9:J9"/>
    <mergeCell ref="E11:J11"/>
    <mergeCell ref="E12:J12"/>
    <mergeCell ref="E28:J28"/>
    <mergeCell ref="E27:J27"/>
    <mergeCell ref="A28:D28"/>
    <mergeCell ref="E13:J13"/>
    <mergeCell ref="E14:J14"/>
    <mergeCell ref="E15:J15"/>
    <mergeCell ref="E16:J16"/>
    <mergeCell ref="E21:J21"/>
    <mergeCell ref="E29:J29"/>
    <mergeCell ref="E18:J18"/>
    <mergeCell ref="E26:J26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A32" sqref="A32:XFD3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33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34</v>
      </c>
      <c r="F12" s="40"/>
      <c r="G12" s="40"/>
      <c r="H12" s="40"/>
      <c r="I12" s="40"/>
      <c r="J12" s="41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3" t="s">
        <v>53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3" t="s">
        <v>17</v>
      </c>
      <c r="F14" s="23"/>
      <c r="G14" s="23"/>
      <c r="H14" s="23"/>
      <c r="I14" s="23"/>
      <c r="J14" s="23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18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19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3" t="s">
        <v>20</v>
      </c>
      <c r="F17" s="23"/>
      <c r="G17" s="23"/>
      <c r="H17" s="23"/>
      <c r="I17" s="23"/>
      <c r="J17" s="23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31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3" t="s">
        <v>21</v>
      </c>
      <c r="F19" s="23"/>
      <c r="G19" s="23"/>
      <c r="H19" s="23"/>
      <c r="I19" s="23"/>
      <c r="J19" s="23"/>
      <c r="K19" s="9">
        <v>150</v>
      </c>
      <c r="L19" s="9"/>
    </row>
    <row r="20" spans="1:12">
      <c r="A20" s="32" t="s">
        <v>22</v>
      </c>
      <c r="B20" s="33"/>
      <c r="C20" s="33"/>
      <c r="D20" s="34"/>
      <c r="E20" s="25"/>
      <c r="F20" s="26"/>
      <c r="G20" s="26"/>
      <c r="H20" s="26"/>
      <c r="I20" s="26"/>
      <c r="J20" s="27"/>
      <c r="K20" s="9"/>
      <c r="L20" s="9"/>
    </row>
    <row r="21" spans="1:12" s="11" customFormat="1">
      <c r="A21" s="22">
        <f>SUM(A13+A14+A15+A16+A17+A18+A19)</f>
        <v>16.62</v>
      </c>
      <c r="B21" s="22">
        <f t="shared" ref="B21:D21" si="0">SUM(B13+B14+B15+B16+B17+B18+B19)</f>
        <v>20.800000000000004</v>
      </c>
      <c r="C21" s="22">
        <f t="shared" si="0"/>
        <v>82.460000000000008</v>
      </c>
      <c r="D21" s="22">
        <f t="shared" si="0"/>
        <v>586.5</v>
      </c>
      <c r="E21" s="35"/>
      <c r="F21" s="35"/>
      <c r="G21" s="35"/>
      <c r="H21" s="35"/>
      <c r="I21" s="35"/>
      <c r="J21" s="35"/>
      <c r="K21" s="22">
        <v>680</v>
      </c>
      <c r="L21" s="22"/>
    </row>
    <row r="22" spans="1:12" ht="40.5" customHeight="1">
      <c r="A22" s="10"/>
      <c r="B22" s="10"/>
      <c r="C22" s="10"/>
      <c r="D22" s="10"/>
      <c r="E22" s="39" t="s">
        <v>35</v>
      </c>
      <c r="F22" s="40"/>
      <c r="G22" s="40"/>
      <c r="H22" s="40"/>
      <c r="I22" s="40"/>
      <c r="J22" s="41"/>
      <c r="K22" s="10"/>
      <c r="L22" s="13"/>
    </row>
    <row r="23" spans="1:12">
      <c r="A23" s="9">
        <v>13.19</v>
      </c>
      <c r="B23" s="9">
        <v>17.52</v>
      </c>
      <c r="C23" s="9">
        <v>10.5</v>
      </c>
      <c r="D23" s="9">
        <v>195.03</v>
      </c>
      <c r="E23" s="36" t="s">
        <v>36</v>
      </c>
      <c r="F23" s="37"/>
      <c r="G23" s="37"/>
      <c r="H23" s="37"/>
      <c r="I23" s="37"/>
      <c r="J23" s="38"/>
      <c r="K23" s="9">
        <v>70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6" t="s">
        <v>37</v>
      </c>
      <c r="F24" s="37"/>
      <c r="G24" s="37"/>
      <c r="H24" s="37"/>
      <c r="I24" s="37"/>
      <c r="J24" s="38"/>
      <c r="K24" s="9">
        <v>180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3" t="s">
        <v>38</v>
      </c>
      <c r="F25" s="23"/>
      <c r="G25" s="23"/>
      <c r="H25" s="23"/>
      <c r="I25" s="23"/>
      <c r="J25" s="23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3" t="s">
        <v>19</v>
      </c>
      <c r="F26" s="23"/>
      <c r="G26" s="23"/>
      <c r="H26" s="23"/>
      <c r="I26" s="23"/>
      <c r="J26" s="23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3" t="s">
        <v>57</v>
      </c>
      <c r="F27" s="23"/>
      <c r="G27" s="23"/>
      <c r="H27" s="23"/>
      <c r="I27" s="23"/>
      <c r="J27" s="23"/>
      <c r="K27" s="9">
        <v>200</v>
      </c>
      <c r="L27" s="9"/>
    </row>
    <row r="28" spans="1:12">
      <c r="A28" s="32" t="s">
        <v>39</v>
      </c>
      <c r="B28" s="33"/>
      <c r="C28" s="33"/>
      <c r="D28" s="34"/>
      <c r="E28" s="25"/>
      <c r="F28" s="26"/>
      <c r="G28" s="26"/>
      <c r="H28" s="26"/>
      <c r="I28" s="26"/>
      <c r="J28" s="27"/>
      <c r="K28" s="9"/>
      <c r="L28" s="9"/>
    </row>
    <row r="29" spans="1:12">
      <c r="A29" s="10">
        <f>ROUND(A23+A24+A25+A27,2)</f>
        <v>24.51</v>
      </c>
      <c r="B29" s="20">
        <f t="shared" ref="B29:D29" si="1">ROUND(B23+B24+B25+B27,2)</f>
        <v>25.47</v>
      </c>
      <c r="C29" s="20">
        <f t="shared" si="1"/>
        <v>75.81</v>
      </c>
      <c r="D29" s="20">
        <f t="shared" si="1"/>
        <v>596.38</v>
      </c>
      <c r="E29" s="42"/>
      <c r="F29" s="43"/>
      <c r="G29" s="43"/>
      <c r="H29" s="43"/>
      <c r="I29" s="43"/>
      <c r="J29" s="44"/>
      <c r="K29" s="10">
        <v>480</v>
      </c>
      <c r="L29" s="13"/>
    </row>
    <row r="30" spans="1:12">
      <c r="A30" s="10"/>
      <c r="B30" s="10"/>
      <c r="C30" s="10"/>
      <c r="D30" s="10"/>
      <c r="E30" s="42" t="s">
        <v>40</v>
      </c>
      <c r="F30" s="43"/>
      <c r="G30" s="43"/>
      <c r="H30" s="43"/>
      <c r="I30" s="43"/>
      <c r="J30" s="44"/>
      <c r="K30" s="10"/>
      <c r="L30" s="13"/>
    </row>
    <row r="31" spans="1:12" ht="39" customHeight="1">
      <c r="A31" s="9"/>
      <c r="B31" s="9"/>
      <c r="C31" s="9"/>
      <c r="D31" s="9"/>
      <c r="E31" s="39" t="s">
        <v>41</v>
      </c>
      <c r="F31" s="40"/>
      <c r="G31" s="40"/>
      <c r="H31" s="40"/>
      <c r="I31" s="40"/>
      <c r="J31" s="41"/>
      <c r="K31" s="9"/>
      <c r="L31" s="10">
        <v>123</v>
      </c>
    </row>
    <row r="32" spans="1:12">
      <c r="A32" s="9">
        <v>3.42</v>
      </c>
      <c r="B32" s="9">
        <v>3.69</v>
      </c>
      <c r="C32" s="9">
        <v>19.079999999999998</v>
      </c>
      <c r="D32" s="9">
        <v>137.01</v>
      </c>
      <c r="E32" s="36" t="s">
        <v>24</v>
      </c>
      <c r="F32" s="37"/>
      <c r="G32" s="37"/>
      <c r="H32" s="37"/>
      <c r="I32" s="37"/>
      <c r="J32" s="38"/>
      <c r="K32" s="9">
        <v>200</v>
      </c>
      <c r="L32" s="9"/>
    </row>
    <row r="33" spans="1:12">
      <c r="A33" s="9">
        <v>11.64</v>
      </c>
      <c r="B33" s="9">
        <v>12.09</v>
      </c>
      <c r="C33" s="9">
        <v>1.51</v>
      </c>
      <c r="D33" s="9">
        <v>161.16</v>
      </c>
      <c r="E33" s="36" t="s">
        <v>52</v>
      </c>
      <c r="F33" s="37"/>
      <c r="G33" s="37"/>
      <c r="H33" s="37"/>
      <c r="I33" s="37"/>
      <c r="J33" s="38"/>
      <c r="K33" s="9">
        <v>80</v>
      </c>
      <c r="L33" s="14"/>
    </row>
    <row r="34" spans="1:12">
      <c r="A34" s="9">
        <v>4.4800000000000004</v>
      </c>
      <c r="B34" s="9">
        <v>3.88</v>
      </c>
      <c r="C34" s="9">
        <v>28.1</v>
      </c>
      <c r="D34" s="9">
        <v>192.08</v>
      </c>
      <c r="E34" s="23" t="s">
        <v>56</v>
      </c>
      <c r="F34" s="23"/>
      <c r="G34" s="23"/>
      <c r="H34" s="23"/>
      <c r="I34" s="23"/>
      <c r="J34" s="23"/>
      <c r="K34" s="9">
        <v>150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3" t="s">
        <v>25</v>
      </c>
      <c r="F35" s="23"/>
      <c r="G35" s="23"/>
      <c r="H35" s="23"/>
      <c r="I35" s="23"/>
      <c r="J35" s="23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3" t="s">
        <v>26</v>
      </c>
      <c r="F36" s="23"/>
      <c r="G36" s="23"/>
      <c r="H36" s="23"/>
      <c r="I36" s="23"/>
      <c r="J36" s="23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3" t="s">
        <v>19</v>
      </c>
      <c r="F37" s="23"/>
      <c r="G37" s="23"/>
      <c r="H37" s="23"/>
      <c r="I37" s="23"/>
      <c r="J37" s="23"/>
      <c r="K37" s="9">
        <v>30</v>
      </c>
      <c r="L37" s="9"/>
    </row>
    <row r="38" spans="1:12">
      <c r="A38" s="32" t="s">
        <v>27</v>
      </c>
      <c r="B38" s="33"/>
      <c r="C38" s="33"/>
      <c r="D38" s="34"/>
      <c r="E38" s="25"/>
      <c r="F38" s="26"/>
      <c r="G38" s="26"/>
      <c r="H38" s="26"/>
      <c r="I38" s="26"/>
      <c r="J38" s="27"/>
      <c r="K38" s="9"/>
      <c r="L38" s="9"/>
    </row>
    <row r="39" spans="1:12">
      <c r="A39" s="22">
        <f>ROUND(A32+A33+A34+A35+A36+A37,2)</f>
        <v>25.83</v>
      </c>
      <c r="B39" s="22">
        <f t="shared" ref="B39:D39" si="2">ROUND(B32+B33+B34+B35+B36+B37,2)</f>
        <v>20.57</v>
      </c>
      <c r="C39" s="22">
        <f t="shared" si="2"/>
        <v>140.86000000000001</v>
      </c>
      <c r="D39" s="22">
        <f t="shared" si="2"/>
        <v>884.23</v>
      </c>
      <c r="E39" s="31"/>
      <c r="F39" s="31"/>
      <c r="G39" s="31"/>
      <c r="H39" s="31"/>
      <c r="I39" s="31"/>
      <c r="J39" s="31"/>
      <c r="K39" s="22">
        <v>710</v>
      </c>
      <c r="L39" s="22"/>
    </row>
    <row r="40" spans="1:12" ht="39.75" customHeight="1">
      <c r="A40" s="9"/>
      <c r="B40" s="9"/>
      <c r="C40" s="9"/>
      <c r="D40" s="9"/>
      <c r="E40" s="39" t="s">
        <v>42</v>
      </c>
      <c r="F40" s="40"/>
      <c r="G40" s="40"/>
      <c r="H40" s="40"/>
      <c r="I40" s="40"/>
      <c r="J40" s="41"/>
      <c r="K40" s="9"/>
      <c r="L40" s="10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3" t="s">
        <v>44</v>
      </c>
      <c r="F41" s="23"/>
      <c r="G41" s="23"/>
      <c r="H41" s="23"/>
      <c r="I41" s="23"/>
      <c r="J41" s="23"/>
      <c r="K41" s="9">
        <v>110</v>
      </c>
      <c r="L41" s="9"/>
    </row>
    <row r="42" spans="1:12">
      <c r="A42" s="32" t="s">
        <v>45</v>
      </c>
      <c r="B42" s="33"/>
      <c r="C42" s="33"/>
      <c r="D42" s="34"/>
      <c r="E42" s="25"/>
      <c r="F42" s="26"/>
      <c r="G42" s="26"/>
      <c r="H42" s="26"/>
      <c r="I42" s="26"/>
      <c r="J42" s="27"/>
      <c r="K42" s="9"/>
      <c r="L42" s="9"/>
    </row>
    <row r="43" spans="1:12" s="11" customFormat="1">
      <c r="A43" s="10">
        <f>ROUND(A41,2)</f>
        <v>7</v>
      </c>
      <c r="B43" s="22">
        <f t="shared" ref="B43:D43" si="3">ROUND(B41,2)</f>
        <v>4.8</v>
      </c>
      <c r="C43" s="22">
        <f t="shared" si="3"/>
        <v>10.4</v>
      </c>
      <c r="D43" s="22">
        <f t="shared" si="3"/>
        <v>112</v>
      </c>
      <c r="E43" s="42"/>
      <c r="F43" s="43"/>
      <c r="G43" s="43"/>
      <c r="H43" s="43"/>
      <c r="I43" s="43"/>
      <c r="J43" s="44"/>
      <c r="K43" s="10">
        <v>110</v>
      </c>
      <c r="L43" s="13"/>
    </row>
    <row r="44" spans="1:12">
      <c r="G44" s="1" t="s">
        <v>28</v>
      </c>
    </row>
    <row r="45" spans="1:12">
      <c r="G45" s="1" t="s">
        <v>29</v>
      </c>
    </row>
  </sheetData>
  <mergeCells count="40">
    <mergeCell ref="A20:D20"/>
    <mergeCell ref="E35:J35"/>
    <mergeCell ref="E36:J36"/>
    <mergeCell ref="E37:J37"/>
    <mergeCell ref="E38:J38"/>
    <mergeCell ref="E34:J34"/>
    <mergeCell ref="E39:J39"/>
    <mergeCell ref="A42:D42"/>
    <mergeCell ref="E42:J42"/>
    <mergeCell ref="E43:J43"/>
    <mergeCell ref="E40:J40"/>
    <mergeCell ref="E41:J41"/>
    <mergeCell ref="E30:J30"/>
    <mergeCell ref="E31:J31"/>
    <mergeCell ref="E32:J32"/>
    <mergeCell ref="E26:J26"/>
    <mergeCell ref="E20:J20"/>
    <mergeCell ref="E24:J24"/>
    <mergeCell ref="E25:J25"/>
    <mergeCell ref="E21:J21"/>
    <mergeCell ref="E22:J22"/>
    <mergeCell ref="E23:J23"/>
    <mergeCell ref="E27:J27"/>
    <mergeCell ref="E29:J29"/>
    <mergeCell ref="A38:D38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8:D28"/>
    <mergeCell ref="E33:J33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8" workbookViewId="0">
      <selection activeCell="D35" sqref="D35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33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46</v>
      </c>
      <c r="F12" s="40"/>
      <c r="G12" s="40"/>
      <c r="H12" s="40"/>
      <c r="I12" s="40"/>
      <c r="J12" s="41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3" t="s">
        <v>53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3" t="s">
        <v>17</v>
      </c>
      <c r="F14" s="23"/>
      <c r="G14" s="23"/>
      <c r="H14" s="23"/>
      <c r="I14" s="23"/>
      <c r="J14" s="23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18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19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3" t="s">
        <v>20</v>
      </c>
      <c r="F17" s="23"/>
      <c r="G17" s="23"/>
      <c r="H17" s="23"/>
      <c r="I17" s="23"/>
      <c r="J17" s="23"/>
      <c r="K17" s="9">
        <v>10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31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3" t="s">
        <v>21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32" t="s">
        <v>22</v>
      </c>
      <c r="B20" s="33"/>
      <c r="C20" s="33"/>
      <c r="D20" s="34"/>
      <c r="E20" s="25"/>
      <c r="F20" s="26"/>
      <c r="G20" s="26"/>
      <c r="H20" s="26"/>
      <c r="I20" s="26"/>
      <c r="J20" s="27"/>
      <c r="K20" s="9"/>
      <c r="L20" s="9"/>
    </row>
    <row r="21" spans="1:12" s="11" customFormat="1">
      <c r="A21" s="22">
        <f>SUM(A13+A14+A15+A16+A17+A18+A19)</f>
        <v>16.82</v>
      </c>
      <c r="B21" s="22">
        <f t="shared" ref="B21:D21" si="0">SUM(B13+B14+B15+B16+B17+B18+B19)</f>
        <v>21.000000000000004</v>
      </c>
      <c r="C21" s="22">
        <f t="shared" si="0"/>
        <v>87.360000000000014</v>
      </c>
      <c r="D21" s="22">
        <f t="shared" si="0"/>
        <v>610</v>
      </c>
      <c r="E21" s="35"/>
      <c r="F21" s="35"/>
      <c r="G21" s="35"/>
      <c r="H21" s="35"/>
      <c r="I21" s="35"/>
      <c r="J21" s="35"/>
      <c r="K21" s="22">
        <v>730</v>
      </c>
      <c r="L21" s="22"/>
    </row>
    <row r="22" spans="1:12" ht="40.5" customHeight="1">
      <c r="A22" s="10"/>
      <c r="B22" s="10"/>
      <c r="C22" s="10"/>
      <c r="D22" s="10"/>
      <c r="E22" s="39" t="s">
        <v>47</v>
      </c>
      <c r="F22" s="40"/>
      <c r="G22" s="40"/>
      <c r="H22" s="40"/>
      <c r="I22" s="40"/>
      <c r="J22" s="41"/>
      <c r="K22" s="10"/>
      <c r="L22" s="13"/>
    </row>
    <row r="23" spans="1:12">
      <c r="A23" s="9">
        <v>18.84</v>
      </c>
      <c r="B23" s="9">
        <v>21.9</v>
      </c>
      <c r="C23" s="9">
        <v>15</v>
      </c>
      <c r="D23" s="9">
        <v>278.62</v>
      </c>
      <c r="E23" s="36" t="s">
        <v>36</v>
      </c>
      <c r="F23" s="37"/>
      <c r="G23" s="37"/>
      <c r="H23" s="37"/>
      <c r="I23" s="37"/>
      <c r="J23" s="38"/>
      <c r="K23" s="9">
        <v>100</v>
      </c>
      <c r="L23" s="5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6" t="s">
        <v>37</v>
      </c>
      <c r="F24" s="37"/>
      <c r="G24" s="37"/>
      <c r="H24" s="37"/>
      <c r="I24" s="37"/>
      <c r="J24" s="38"/>
      <c r="K24" s="9">
        <v>180</v>
      </c>
      <c r="L24" s="5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3" t="s">
        <v>38</v>
      </c>
      <c r="F25" s="23"/>
      <c r="G25" s="23"/>
      <c r="H25" s="23"/>
      <c r="I25" s="23"/>
      <c r="J25" s="23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3" t="s">
        <v>19</v>
      </c>
      <c r="F26" s="23"/>
      <c r="G26" s="23"/>
      <c r="H26" s="23"/>
      <c r="I26" s="23"/>
      <c r="J26" s="23"/>
      <c r="K26" s="9">
        <v>15</v>
      </c>
      <c r="L26" s="9"/>
    </row>
    <row r="27" spans="1:12">
      <c r="A27" s="9">
        <v>0.3</v>
      </c>
      <c r="B27" s="9">
        <v>0</v>
      </c>
      <c r="C27" s="9">
        <v>6.7</v>
      </c>
      <c r="D27" s="9">
        <v>27.6</v>
      </c>
      <c r="E27" s="23" t="s">
        <v>57</v>
      </c>
      <c r="F27" s="23"/>
      <c r="G27" s="23"/>
      <c r="H27" s="23"/>
      <c r="I27" s="23"/>
      <c r="J27" s="23"/>
      <c r="K27" s="9">
        <v>200</v>
      </c>
      <c r="L27" s="9"/>
    </row>
    <row r="28" spans="1:12">
      <c r="A28" s="32" t="s">
        <v>39</v>
      </c>
      <c r="B28" s="33"/>
      <c r="C28" s="33"/>
      <c r="D28" s="34"/>
      <c r="E28" s="25"/>
      <c r="F28" s="26"/>
      <c r="G28" s="26"/>
      <c r="H28" s="26"/>
      <c r="I28" s="26"/>
      <c r="J28" s="27"/>
      <c r="K28" s="9"/>
      <c r="L28" s="9"/>
    </row>
    <row r="29" spans="1:12">
      <c r="A29" s="17">
        <f>ROUND(A23+A24+A25+A26+A27,2)</f>
        <v>31.16</v>
      </c>
      <c r="B29" s="19">
        <f t="shared" ref="B29:D29" si="1">ROUND(B23+B24+B25+B26+B27,2)</f>
        <v>30.05</v>
      </c>
      <c r="C29" s="19">
        <f t="shared" si="1"/>
        <v>86.26</v>
      </c>
      <c r="D29" s="19">
        <f t="shared" si="1"/>
        <v>709.67</v>
      </c>
      <c r="E29" s="42"/>
      <c r="F29" s="43"/>
      <c r="G29" s="43"/>
      <c r="H29" s="43"/>
      <c r="I29" s="43"/>
      <c r="J29" s="44"/>
      <c r="K29" s="17">
        <v>510</v>
      </c>
      <c r="L29" s="9"/>
    </row>
    <row r="30" spans="1:12">
      <c r="A30" s="10"/>
      <c r="B30" s="10"/>
      <c r="C30" s="10"/>
      <c r="D30" s="10"/>
      <c r="E30" s="42" t="s">
        <v>40</v>
      </c>
      <c r="F30" s="43"/>
      <c r="G30" s="43"/>
      <c r="H30" s="43"/>
      <c r="I30" s="43"/>
      <c r="J30" s="44"/>
      <c r="K30" s="10"/>
      <c r="L30" s="13"/>
    </row>
    <row r="31" spans="1:12" ht="39" customHeight="1">
      <c r="A31" s="9"/>
      <c r="B31" s="9"/>
      <c r="C31" s="9"/>
      <c r="D31" s="9"/>
      <c r="E31" s="39" t="s">
        <v>48</v>
      </c>
      <c r="F31" s="40"/>
      <c r="G31" s="40"/>
      <c r="H31" s="40"/>
      <c r="I31" s="40"/>
      <c r="J31" s="41"/>
      <c r="K31" s="9"/>
      <c r="L31" s="10">
        <v>140</v>
      </c>
    </row>
    <row r="32" spans="1:12">
      <c r="A32" s="9">
        <v>3.42</v>
      </c>
      <c r="B32" s="9">
        <v>3.69</v>
      </c>
      <c r="C32" s="9">
        <v>19.079999999999998</v>
      </c>
      <c r="D32" s="9">
        <v>137.01</v>
      </c>
      <c r="E32" s="36" t="s">
        <v>24</v>
      </c>
      <c r="F32" s="37"/>
      <c r="G32" s="37"/>
      <c r="H32" s="37"/>
      <c r="I32" s="37"/>
      <c r="J32" s="38"/>
      <c r="K32" s="9">
        <v>200</v>
      </c>
      <c r="L32" s="9"/>
    </row>
    <row r="33" spans="1:12">
      <c r="A33" s="9">
        <v>11.64</v>
      </c>
      <c r="B33" s="9">
        <v>12.09</v>
      </c>
      <c r="C33" s="9">
        <v>1.51</v>
      </c>
      <c r="D33" s="9">
        <v>161.16</v>
      </c>
      <c r="E33" s="36" t="s">
        <v>52</v>
      </c>
      <c r="F33" s="37"/>
      <c r="G33" s="37"/>
      <c r="H33" s="37"/>
      <c r="I33" s="37"/>
      <c r="J33" s="38"/>
      <c r="K33" s="9">
        <v>80</v>
      </c>
      <c r="L33" s="14"/>
    </row>
    <row r="34" spans="1:12">
      <c r="A34" s="9">
        <v>4.4800000000000004</v>
      </c>
      <c r="B34" s="9">
        <v>3.88</v>
      </c>
      <c r="C34" s="9">
        <v>28.1</v>
      </c>
      <c r="D34" s="9">
        <v>192.08</v>
      </c>
      <c r="E34" s="23" t="s">
        <v>56</v>
      </c>
      <c r="F34" s="23"/>
      <c r="G34" s="23"/>
      <c r="H34" s="23"/>
      <c r="I34" s="23"/>
      <c r="J34" s="23"/>
      <c r="K34" s="9">
        <v>150</v>
      </c>
      <c r="L34" s="9"/>
    </row>
    <row r="35" spans="1:12">
      <c r="A35" s="9">
        <v>0.37</v>
      </c>
      <c r="B35" s="9">
        <v>0.01</v>
      </c>
      <c r="C35" s="9">
        <v>56.11</v>
      </c>
      <c r="D35" s="9">
        <v>217.08</v>
      </c>
      <c r="E35" s="23" t="s">
        <v>25</v>
      </c>
      <c r="F35" s="23"/>
      <c r="G35" s="23"/>
      <c r="H35" s="23"/>
      <c r="I35" s="23"/>
      <c r="J35" s="23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3" t="s">
        <v>26</v>
      </c>
      <c r="F36" s="23"/>
      <c r="G36" s="23"/>
      <c r="H36" s="23"/>
      <c r="I36" s="23"/>
      <c r="J36" s="23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3" t="s">
        <v>19</v>
      </c>
      <c r="F37" s="23"/>
      <c r="G37" s="23"/>
      <c r="H37" s="23"/>
      <c r="I37" s="23"/>
      <c r="J37" s="23"/>
      <c r="K37" s="9">
        <v>30</v>
      </c>
      <c r="L37" s="9"/>
    </row>
    <row r="38" spans="1:12">
      <c r="A38" s="32" t="s">
        <v>27</v>
      </c>
      <c r="B38" s="33"/>
      <c r="C38" s="33"/>
      <c r="D38" s="34"/>
      <c r="E38" s="25"/>
      <c r="F38" s="26"/>
      <c r="G38" s="26"/>
      <c r="H38" s="26"/>
      <c r="I38" s="26"/>
      <c r="J38" s="27"/>
      <c r="K38" s="9"/>
      <c r="L38" s="9"/>
    </row>
    <row r="39" spans="1:12">
      <c r="A39" s="22">
        <f>ROUND(A32+A33+A34+A35+A36+A37,2)</f>
        <v>25.83</v>
      </c>
      <c r="B39" s="22">
        <f t="shared" ref="B39:D39" si="2">ROUND(B32+B33+B34+B35+B36+B37,2)</f>
        <v>20.57</v>
      </c>
      <c r="C39" s="22">
        <f t="shared" si="2"/>
        <v>140.86000000000001</v>
      </c>
      <c r="D39" s="22">
        <f t="shared" si="2"/>
        <v>884.23</v>
      </c>
      <c r="E39" s="31"/>
      <c r="F39" s="31"/>
      <c r="G39" s="31"/>
      <c r="H39" s="31"/>
      <c r="I39" s="31"/>
      <c r="J39" s="31"/>
      <c r="K39" s="22">
        <v>710</v>
      </c>
      <c r="L39" s="22"/>
    </row>
    <row r="40" spans="1:12" ht="39.75" customHeight="1">
      <c r="A40" s="9"/>
      <c r="B40" s="9"/>
      <c r="C40" s="9"/>
      <c r="D40" s="9"/>
      <c r="E40" s="39" t="s">
        <v>49</v>
      </c>
      <c r="F40" s="40"/>
      <c r="G40" s="40"/>
      <c r="H40" s="40"/>
      <c r="I40" s="40"/>
      <c r="J40" s="41"/>
      <c r="K40" s="9"/>
      <c r="L40" s="10"/>
    </row>
    <row r="41" spans="1:12">
      <c r="A41" s="9">
        <v>1</v>
      </c>
      <c r="B41" s="9">
        <v>0</v>
      </c>
      <c r="C41" s="9">
        <v>25.4</v>
      </c>
      <c r="D41" s="9">
        <v>110</v>
      </c>
      <c r="E41" s="23" t="s">
        <v>43</v>
      </c>
      <c r="F41" s="23"/>
      <c r="G41" s="23"/>
      <c r="H41" s="23"/>
      <c r="I41" s="23"/>
      <c r="J41" s="23"/>
      <c r="K41" s="9">
        <v>200</v>
      </c>
      <c r="L41" s="9"/>
    </row>
    <row r="42" spans="1:12">
      <c r="A42" s="9">
        <v>0.52</v>
      </c>
      <c r="B42" s="9">
        <v>0.52</v>
      </c>
      <c r="C42" s="9">
        <v>12.74</v>
      </c>
      <c r="D42" s="9">
        <v>61.1</v>
      </c>
      <c r="E42" s="23" t="s">
        <v>21</v>
      </c>
      <c r="F42" s="23"/>
      <c r="G42" s="23"/>
      <c r="H42" s="23"/>
      <c r="I42" s="23"/>
      <c r="J42" s="23"/>
      <c r="K42" s="9">
        <v>130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23" t="s">
        <v>44</v>
      </c>
      <c r="F43" s="23"/>
      <c r="G43" s="23"/>
      <c r="H43" s="23"/>
      <c r="I43" s="23"/>
      <c r="J43" s="23"/>
      <c r="K43" s="9">
        <v>110</v>
      </c>
      <c r="L43" s="9"/>
    </row>
    <row r="44" spans="1:12">
      <c r="A44" s="32" t="s">
        <v>45</v>
      </c>
      <c r="B44" s="33"/>
      <c r="C44" s="33"/>
      <c r="D44" s="34"/>
      <c r="E44" s="25"/>
      <c r="F44" s="26"/>
      <c r="G44" s="26"/>
      <c r="H44" s="26"/>
      <c r="I44" s="26"/>
      <c r="J44" s="27"/>
      <c r="K44" s="9"/>
      <c r="L44" s="9"/>
    </row>
    <row r="45" spans="1:12" s="11" customFormat="1">
      <c r="A45" s="18">
        <f>ROUND(A41+A42+A43,2)</f>
        <v>8.52</v>
      </c>
      <c r="B45" s="19">
        <f t="shared" ref="B45:D45" si="3">ROUND(B41+B42+B43,2)</f>
        <v>5.32</v>
      </c>
      <c r="C45" s="19">
        <f t="shared" si="3"/>
        <v>48.54</v>
      </c>
      <c r="D45" s="19">
        <f t="shared" si="3"/>
        <v>283.10000000000002</v>
      </c>
      <c r="E45" s="42"/>
      <c r="F45" s="43"/>
      <c r="G45" s="43"/>
      <c r="H45" s="43"/>
      <c r="I45" s="43"/>
      <c r="J45" s="44"/>
      <c r="K45" s="18">
        <v>440</v>
      </c>
      <c r="L45" s="13"/>
    </row>
    <row r="46" spans="1:12">
      <c r="G46" s="1" t="s">
        <v>28</v>
      </c>
    </row>
    <row r="47" spans="1:12">
      <c r="G47" s="1" t="s">
        <v>29</v>
      </c>
    </row>
  </sheetData>
  <mergeCells count="42">
    <mergeCell ref="A20:D20"/>
    <mergeCell ref="A38:D38"/>
    <mergeCell ref="E45:J45"/>
    <mergeCell ref="E40:J40"/>
    <mergeCell ref="E41:J41"/>
    <mergeCell ref="E42:J42"/>
    <mergeCell ref="E43:J43"/>
    <mergeCell ref="E20:J20"/>
    <mergeCell ref="E29:J29"/>
    <mergeCell ref="A44:D44"/>
    <mergeCell ref="E44:J44"/>
    <mergeCell ref="E35:J35"/>
    <mergeCell ref="E36:J36"/>
    <mergeCell ref="E37:J37"/>
    <mergeCell ref="E38:J38"/>
    <mergeCell ref="E39:J39"/>
    <mergeCell ref="E21:J21"/>
    <mergeCell ref="E22:J22"/>
    <mergeCell ref="E23:J23"/>
    <mergeCell ref="A28:D28"/>
    <mergeCell ref="E34:J34"/>
    <mergeCell ref="E24:J24"/>
    <mergeCell ref="E25:J25"/>
    <mergeCell ref="E26:J26"/>
    <mergeCell ref="E27:J27"/>
    <mergeCell ref="E30:J30"/>
    <mergeCell ref="E31:J31"/>
    <mergeCell ref="E32:J32"/>
    <mergeCell ref="E33:J33"/>
    <mergeCell ref="E28:J28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M25" sqref="M25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54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58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9" t="s">
        <v>50</v>
      </c>
      <c r="F11" s="40"/>
      <c r="G11" s="40"/>
      <c r="H11" s="40"/>
      <c r="I11" s="40"/>
      <c r="J11" s="41"/>
      <c r="K11" s="9"/>
      <c r="L11" s="12">
        <v>81.55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53</v>
      </c>
      <c r="F12" s="23"/>
      <c r="G12" s="23"/>
      <c r="H12" s="23"/>
      <c r="I12" s="23"/>
      <c r="J12" s="23"/>
      <c r="K12" s="9">
        <v>200</v>
      </c>
      <c r="L12" s="9">
        <v>17.489999999999998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17</v>
      </c>
      <c r="F13" s="23"/>
      <c r="G13" s="23"/>
      <c r="H13" s="23"/>
      <c r="I13" s="23"/>
      <c r="J13" s="23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18</v>
      </c>
      <c r="F14" s="23"/>
      <c r="G14" s="23"/>
      <c r="H14" s="23"/>
      <c r="I14" s="23"/>
      <c r="J14" s="23"/>
      <c r="K14" s="9">
        <v>50</v>
      </c>
      <c r="L14" s="9">
        <v>6.12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19</v>
      </c>
      <c r="F15" s="23"/>
      <c r="G15" s="23"/>
      <c r="H15" s="23"/>
      <c r="I15" s="23"/>
      <c r="J15" s="23"/>
      <c r="K15" s="9">
        <v>30</v>
      </c>
      <c r="L15" s="9">
        <v>1.86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20</v>
      </c>
      <c r="F16" s="23"/>
      <c r="G16" s="23"/>
      <c r="H16" s="23"/>
      <c r="I16" s="23"/>
      <c r="J16" s="23"/>
      <c r="K16" s="9">
        <v>10</v>
      </c>
      <c r="L16" s="9">
        <v>10.11</v>
      </c>
    </row>
    <row r="17" spans="1:12">
      <c r="A17" s="9">
        <v>0.3</v>
      </c>
      <c r="B17" s="9">
        <v>0</v>
      </c>
      <c r="C17" s="9">
        <v>6.7</v>
      </c>
      <c r="D17" s="9">
        <v>27.6</v>
      </c>
      <c r="E17" s="23" t="s">
        <v>31</v>
      </c>
      <c r="F17" s="23"/>
      <c r="G17" s="23"/>
      <c r="H17" s="23"/>
      <c r="I17" s="23"/>
      <c r="J17" s="23"/>
      <c r="K17" s="9">
        <v>200</v>
      </c>
      <c r="L17" s="9">
        <v>3.89</v>
      </c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3" t="s">
        <v>21</v>
      </c>
      <c r="F18" s="23"/>
      <c r="G18" s="23"/>
      <c r="H18" s="23"/>
      <c r="I18" s="23"/>
      <c r="J18" s="23"/>
      <c r="K18" s="9">
        <v>200</v>
      </c>
      <c r="L18" s="9">
        <v>31.68</v>
      </c>
    </row>
    <row r="19" spans="1:12">
      <c r="A19" s="32" t="s">
        <v>22</v>
      </c>
      <c r="B19" s="33"/>
      <c r="C19" s="33"/>
      <c r="D19" s="34"/>
      <c r="E19" s="25"/>
      <c r="F19" s="26"/>
      <c r="G19" s="26"/>
      <c r="H19" s="26"/>
      <c r="I19" s="26"/>
      <c r="J19" s="27"/>
      <c r="K19" s="9"/>
      <c r="L19" s="9"/>
    </row>
    <row r="20" spans="1:12" s="11" customFormat="1">
      <c r="A20" s="15">
        <f>SUM(A12:A18)</f>
        <v>16.82</v>
      </c>
      <c r="B20" s="15">
        <f t="shared" ref="B20:D20" si="0">SUM(B12:B18)</f>
        <v>21.000000000000004</v>
      </c>
      <c r="C20" s="15">
        <f t="shared" si="0"/>
        <v>87.360000000000014</v>
      </c>
      <c r="D20" s="15">
        <f t="shared" si="0"/>
        <v>610</v>
      </c>
      <c r="E20" s="35"/>
      <c r="F20" s="35"/>
      <c r="G20" s="35"/>
      <c r="H20" s="35"/>
      <c r="I20" s="35"/>
      <c r="J20" s="35"/>
      <c r="K20" s="15">
        <f>SUM(K12:K18)</f>
        <v>730</v>
      </c>
      <c r="L20" s="10"/>
    </row>
    <row r="21" spans="1:12" ht="38.25" customHeight="1">
      <c r="A21" s="9"/>
      <c r="B21" s="9"/>
      <c r="C21" s="9"/>
      <c r="D21" s="9"/>
      <c r="E21" s="39" t="s">
        <v>51</v>
      </c>
      <c r="F21" s="40"/>
      <c r="G21" s="40"/>
      <c r="H21" s="40"/>
      <c r="I21" s="40"/>
      <c r="J21" s="41"/>
      <c r="K21" s="9"/>
      <c r="L21" s="12">
        <v>89.91</v>
      </c>
    </row>
    <row r="22" spans="1:12">
      <c r="A22" s="9">
        <v>3.42</v>
      </c>
      <c r="B22" s="9">
        <v>3.69</v>
      </c>
      <c r="C22" s="9">
        <v>19.079999999999998</v>
      </c>
      <c r="D22" s="9">
        <v>137.01</v>
      </c>
      <c r="E22" s="36" t="s">
        <v>24</v>
      </c>
      <c r="F22" s="37"/>
      <c r="G22" s="37"/>
      <c r="H22" s="37"/>
      <c r="I22" s="37"/>
      <c r="J22" s="38"/>
      <c r="K22" s="9">
        <v>200</v>
      </c>
      <c r="L22" s="9">
        <v>13.46</v>
      </c>
    </row>
    <row r="23" spans="1:12">
      <c r="A23" s="9">
        <v>11.64</v>
      </c>
      <c r="B23" s="9">
        <v>12.09</v>
      </c>
      <c r="C23" s="9">
        <v>1.51</v>
      </c>
      <c r="D23" s="9">
        <v>161.16</v>
      </c>
      <c r="E23" s="36" t="s">
        <v>52</v>
      </c>
      <c r="F23" s="37"/>
      <c r="G23" s="37"/>
      <c r="H23" s="37"/>
      <c r="I23" s="37"/>
      <c r="J23" s="38"/>
      <c r="K23" s="9">
        <v>80</v>
      </c>
      <c r="L23" s="14">
        <v>47.48</v>
      </c>
    </row>
    <row r="24" spans="1:12">
      <c r="A24" s="9">
        <v>4.4800000000000004</v>
      </c>
      <c r="B24" s="9">
        <v>3.88</v>
      </c>
      <c r="C24" s="9">
        <v>28.1</v>
      </c>
      <c r="D24" s="9">
        <v>192.08</v>
      </c>
      <c r="E24" s="23" t="s">
        <v>56</v>
      </c>
      <c r="F24" s="23"/>
      <c r="G24" s="23"/>
      <c r="H24" s="23"/>
      <c r="I24" s="23"/>
      <c r="J24" s="23"/>
      <c r="K24" s="9">
        <v>150</v>
      </c>
      <c r="L24" s="9">
        <v>17.059999999999999</v>
      </c>
    </row>
    <row r="25" spans="1:12">
      <c r="A25" s="9">
        <v>0.37</v>
      </c>
      <c r="B25" s="9">
        <v>0.01</v>
      </c>
      <c r="C25" s="9">
        <v>56.11</v>
      </c>
      <c r="D25" s="9">
        <v>217.08</v>
      </c>
      <c r="E25" s="23" t="s">
        <v>25</v>
      </c>
      <c r="F25" s="23"/>
      <c r="G25" s="23"/>
      <c r="H25" s="23"/>
      <c r="I25" s="23"/>
      <c r="J25" s="23"/>
      <c r="K25" s="9">
        <v>200</v>
      </c>
      <c r="L25" s="9">
        <v>6.92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3" t="s">
        <v>26</v>
      </c>
      <c r="F26" s="23"/>
      <c r="G26" s="23"/>
      <c r="H26" s="23"/>
      <c r="I26" s="23"/>
      <c r="J26" s="23"/>
      <c r="K26" s="9">
        <v>50</v>
      </c>
      <c r="L26" s="9">
        <v>3.34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3" t="s">
        <v>19</v>
      </c>
      <c r="F27" s="23"/>
      <c r="G27" s="23"/>
      <c r="H27" s="23"/>
      <c r="I27" s="23"/>
      <c r="J27" s="23"/>
      <c r="K27" s="9">
        <v>30</v>
      </c>
      <c r="L27" s="9">
        <v>1.65</v>
      </c>
    </row>
    <row r="28" spans="1:12">
      <c r="A28" s="32" t="s">
        <v>27</v>
      </c>
      <c r="B28" s="33"/>
      <c r="C28" s="33"/>
      <c r="D28" s="34"/>
      <c r="E28" s="25"/>
      <c r="F28" s="26"/>
      <c r="G28" s="26"/>
      <c r="H28" s="26"/>
      <c r="I28" s="26"/>
      <c r="J28" s="27"/>
      <c r="K28" s="9"/>
      <c r="L28" s="9"/>
    </row>
    <row r="29" spans="1:12">
      <c r="A29" s="22">
        <f>ROUND(A22+A23+A24+A25+A26+A27,2)</f>
        <v>25.83</v>
      </c>
      <c r="B29" s="22">
        <f t="shared" ref="B29:D29" si="1">ROUND(B22+B23+B24+B25+B26+B27,2)</f>
        <v>20.57</v>
      </c>
      <c r="C29" s="22">
        <f t="shared" si="1"/>
        <v>140.86000000000001</v>
      </c>
      <c r="D29" s="22">
        <f t="shared" si="1"/>
        <v>884.23</v>
      </c>
      <c r="E29" s="31"/>
      <c r="F29" s="31"/>
      <c r="G29" s="31"/>
      <c r="H29" s="31"/>
      <c r="I29" s="31"/>
      <c r="J29" s="31"/>
      <c r="K29" s="22">
        <v>710</v>
      </c>
      <c r="L29" s="22"/>
    </row>
    <row r="31" spans="1:12">
      <c r="G31" s="1" t="s">
        <v>28</v>
      </c>
    </row>
    <row r="32" spans="1:12">
      <c r="G32" s="1" t="s">
        <v>29</v>
      </c>
    </row>
  </sheetData>
  <mergeCells count="24">
    <mergeCell ref="E29:J29"/>
    <mergeCell ref="E23:J23"/>
    <mergeCell ref="E24:J24"/>
    <mergeCell ref="E25:J25"/>
    <mergeCell ref="E26:J26"/>
    <mergeCell ref="E27:J27"/>
    <mergeCell ref="A28:D28"/>
    <mergeCell ref="E28:J28"/>
    <mergeCell ref="A19:D19"/>
    <mergeCell ref="E19:J19"/>
    <mergeCell ref="E20:J20"/>
    <mergeCell ref="E21:J21"/>
    <mergeCell ref="E22:J2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70</vt:lpstr>
      <vt:lpstr>61,8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2022-04-19T07:01:26Z</dcterms:modified>
</cp:coreProperties>
</file>