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65,47" sheetId="1" r:id="rId1"/>
    <sheet name="60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D42" i="3"/>
  <c r="C42"/>
  <c r="B42"/>
  <c r="A42"/>
  <c r="B30"/>
  <c r="C30"/>
  <c r="D30"/>
  <c r="A30"/>
  <c r="D22"/>
  <c r="C22"/>
  <c r="B22"/>
  <c r="A22"/>
  <c r="B21" i="1"/>
  <c r="C21"/>
  <c r="D21"/>
  <c r="A21"/>
  <c r="B21" i="2"/>
  <c r="C21"/>
  <c r="D21"/>
  <c r="A21"/>
  <c r="D51" i="4"/>
  <c r="C51"/>
  <c r="B51"/>
  <c r="A51"/>
  <c r="D23"/>
  <c r="C23"/>
  <c r="B23"/>
  <c r="A23"/>
  <c r="D44"/>
  <c r="C44"/>
  <c r="B44"/>
  <c r="A44"/>
  <c r="D32"/>
  <c r="C32"/>
  <c r="B32"/>
  <c r="A32"/>
  <c r="B49" i="3"/>
  <c r="C49"/>
  <c r="D49"/>
  <c r="A49"/>
  <c r="D32" i="5"/>
  <c r="C32"/>
  <c r="B32"/>
  <c r="A32"/>
  <c r="D32" i="2"/>
  <c r="C32"/>
  <c r="B32"/>
  <c r="A32"/>
  <c r="B32" i="1"/>
  <c r="C32"/>
  <c r="D32"/>
  <c r="A32"/>
  <c r="K21" i="5"/>
  <c r="D21"/>
  <c r="C21"/>
  <c r="B21"/>
  <c r="A21"/>
</calcChain>
</file>

<file path=xl/sharedStrings.xml><?xml version="1.0" encoding="utf-8"?>
<sst xmlns="http://schemas.openxmlformats.org/spreadsheetml/2006/main" count="230" uniqueCount="63">
  <si>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</si>
  <si>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</si>
  <si>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</si>
  <si>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</si>
  <si>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</si>
  <si>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</si>
  <si>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</si>
  <si>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</si>
  <si>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</si>
  <si>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</si>
  <si>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</si>
  <si>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</si>
  <si>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</si>
  <si>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</si>
  <si>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</si>
  <si>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</si>
  <si>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</si>
  <si>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</si>
  <si>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</si>
  <si>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</si>
  <si>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</si>
  <si>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</si>
  <si>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</si>
  <si>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</si>
  <si>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</si>
  <si>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</si>
  <si>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</si>
  <si>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</si>
  <si>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</si>
  <si>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</si>
  <si>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</si>
  <si>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</si>
  <si>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</si>
  <si>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</si>
  <si>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</si>
  <si>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</si>
  <si>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</si>
  <si>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</si>
  <si>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</si>
  <si>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</si>
  <si>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</si>
  <si>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</si>
  <si>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</si>
  <si>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</si>
  <si>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</si>
  <si>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</si>
  <si>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</si>
  <si>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</si>
  <si>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</si>
  <si>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</si>
  <si>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</si>
  <si>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</si>
  <si>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</si>
  <si>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</si>
  <si>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</si>
  <si>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</si>
  <si>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</si>
  <si>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Сезон: осенне-зимний</t>
  </si>
  <si>
    <t>Печень говяжья по-строгановски</t>
  </si>
  <si>
    <t>Каша "Дружба"</t>
  </si>
  <si>
    <t>Понедельник</t>
  </si>
  <si>
    <t xml:space="preserve">                                     </t>
  </si>
  <si>
    <t>на 21.02.2022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</si>
</sst>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7" workbookViewId="0">
      <selection activeCell="A23" sqref="A23:XFD32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31.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5</v>
      </c>
      <c r="B9" s="24"/>
      <c r="C9" s="25"/>
      <c r="D9" s="3" t="s">
        <v>6</v>
      </c>
      <c r="E9" s="26" t="s">
        <v>7</v>
      </c>
      <c r="F9" s="27"/>
      <c r="G9" s="27"/>
      <c r="H9" s="27"/>
      <c r="I9" s="27"/>
      <c r="J9" s="28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29" t="s">
        <v>16</v>
      </c>
      <c r="F11" s="29"/>
      <c r="G11" s="29"/>
      <c r="H11" s="29"/>
      <c r="I11" s="29"/>
      <c r="J11" s="29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1" t="s">
        <v>59</v>
      </c>
      <c r="F12" s="21"/>
      <c r="G12" s="21"/>
      <c r="H12" s="21"/>
      <c r="I12" s="21"/>
      <c r="J12" s="21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1" t="s">
        <v>18</v>
      </c>
      <c r="F13" s="21"/>
      <c r="G13" s="21"/>
      <c r="H13" s="21"/>
      <c r="I13" s="21"/>
      <c r="J13" s="21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19</v>
      </c>
      <c r="F14" s="21"/>
      <c r="G14" s="21"/>
      <c r="H14" s="21"/>
      <c r="I14" s="21"/>
      <c r="J14" s="21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20</v>
      </c>
      <c r="F15" s="21"/>
      <c r="G15" s="21"/>
      <c r="H15" s="21"/>
      <c r="I15" s="21"/>
      <c r="J15" s="21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1" t="s">
        <v>21</v>
      </c>
      <c r="F16" s="21"/>
      <c r="G16" s="21"/>
      <c r="H16" s="21"/>
      <c r="I16" s="21"/>
      <c r="J16" s="21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21" t="s">
        <v>22</v>
      </c>
      <c r="F17" s="21"/>
      <c r="G17" s="21"/>
      <c r="H17" s="21"/>
      <c r="I17" s="21"/>
      <c r="J17" s="21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1" t="s">
        <v>35</v>
      </c>
      <c r="F18" s="21"/>
      <c r="G18" s="21"/>
      <c r="H18" s="21"/>
      <c r="I18" s="21"/>
      <c r="J18" s="21"/>
      <c r="K18" s="9">
        <v>200</v>
      </c>
      <c r="L18" s="9"/>
    </row>
    <row r="19" spans="1:12">
      <c r="A19" s="9">
        <v>0.6</v>
      </c>
      <c r="B19" s="9">
        <v>0.6</v>
      </c>
      <c r="C19" s="9">
        <v>14.7</v>
      </c>
      <c r="D19" s="9">
        <v>70.5</v>
      </c>
      <c r="E19" s="21" t="s">
        <v>23</v>
      </c>
      <c r="F19" s="21"/>
      <c r="G19" s="21"/>
      <c r="H19" s="21"/>
      <c r="I19" s="21"/>
      <c r="J19" s="21"/>
      <c r="K19" s="9">
        <v>150</v>
      </c>
      <c r="L19" s="9"/>
    </row>
    <row r="20" spans="1:12">
      <c r="A20" s="30" t="s">
        <v>24</v>
      </c>
      <c r="B20" s="31"/>
      <c r="C20" s="31"/>
      <c r="D20" s="32"/>
      <c r="E20" s="23"/>
      <c r="F20" s="24"/>
      <c r="G20" s="24"/>
      <c r="H20" s="24"/>
      <c r="I20" s="24"/>
      <c r="J20" s="25"/>
      <c r="K20" s="9"/>
      <c r="L20" s="9"/>
    </row>
    <row r="21" spans="1:12" s="11" customFormat="1">
      <c r="A21" s="10">
        <f>SUM(A12+A13+A14+A15+A16+A17+A18+A19)</f>
        <v>23.62</v>
      </c>
      <c r="B21" s="19">
        <f t="shared" ref="B21:D21" si="0">SUM(B12+B13+B14+B15+B16+B17+B18+B19)</f>
        <v>29.800000000000004</v>
      </c>
      <c r="C21" s="19">
        <f t="shared" si="0"/>
        <v>82.460000000000008</v>
      </c>
      <c r="D21" s="19">
        <f t="shared" si="0"/>
        <v>695.6</v>
      </c>
      <c r="E21" s="33"/>
      <c r="F21" s="33"/>
      <c r="G21" s="33"/>
      <c r="H21" s="33"/>
      <c r="I21" s="33"/>
      <c r="J21" s="33"/>
      <c r="K21" s="10">
        <v>710</v>
      </c>
      <c r="L21" s="10"/>
    </row>
    <row r="22" spans="1:12">
      <c r="A22" s="9"/>
      <c r="B22" s="9"/>
      <c r="C22" s="9"/>
      <c r="D22" s="9"/>
      <c r="E22" s="29" t="s">
        <v>25</v>
      </c>
      <c r="F22" s="29"/>
      <c r="G22" s="29"/>
      <c r="H22" s="29"/>
      <c r="I22" s="29"/>
      <c r="J22" s="29"/>
      <c r="K22" s="9"/>
      <c r="L22" s="9" t="s">
        <v>17</v>
      </c>
    </row>
    <row r="23" spans="1:12">
      <c r="A23" s="9">
        <v>0.3</v>
      </c>
      <c r="B23" s="9">
        <v>0</v>
      </c>
      <c r="C23" s="9">
        <v>1.08</v>
      </c>
      <c r="D23" s="9">
        <v>5.46</v>
      </c>
      <c r="E23" s="21" t="s">
        <v>26</v>
      </c>
      <c r="F23" s="21"/>
      <c r="G23" s="21"/>
      <c r="H23" s="21"/>
      <c r="I23" s="21"/>
      <c r="J23" s="21"/>
      <c r="K23" s="9">
        <v>60</v>
      </c>
      <c r="L23" s="9"/>
    </row>
    <row r="24" spans="1:12">
      <c r="A24" s="9">
        <v>3.42</v>
      </c>
      <c r="B24" s="9">
        <v>3.69</v>
      </c>
      <c r="C24" s="9">
        <v>19.079999999999998</v>
      </c>
      <c r="D24" s="9">
        <v>137.01</v>
      </c>
      <c r="E24" s="34" t="s">
        <v>27</v>
      </c>
      <c r="F24" s="35"/>
      <c r="G24" s="35"/>
      <c r="H24" s="35"/>
      <c r="I24" s="35"/>
      <c r="J24" s="36"/>
      <c r="K24" s="9">
        <v>200</v>
      </c>
      <c r="L24" s="9"/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34" t="s">
        <v>58</v>
      </c>
      <c r="F25" s="35"/>
      <c r="G25" s="35"/>
      <c r="H25" s="35"/>
      <c r="I25" s="35"/>
      <c r="J25" s="36"/>
      <c r="K25" s="9">
        <v>90</v>
      </c>
      <c r="L25" s="14"/>
    </row>
    <row r="26" spans="1:12">
      <c r="A26" s="9">
        <v>4.4800000000000004</v>
      </c>
      <c r="B26" s="9">
        <v>3.88</v>
      </c>
      <c r="C26" s="9">
        <v>28.1</v>
      </c>
      <c r="D26" s="9">
        <v>192.08</v>
      </c>
      <c r="E26" s="21" t="s">
        <v>28</v>
      </c>
      <c r="F26" s="21"/>
      <c r="G26" s="21"/>
      <c r="H26" s="21"/>
      <c r="I26" s="21"/>
      <c r="J26" s="21"/>
      <c r="K26" s="9">
        <v>150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1" t="s">
        <v>29</v>
      </c>
      <c r="F27" s="21"/>
      <c r="G27" s="21"/>
      <c r="H27" s="21"/>
      <c r="I27" s="21"/>
      <c r="J27" s="21"/>
      <c r="K27" s="9">
        <v>200</v>
      </c>
      <c r="L27" s="9"/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21" t="s">
        <v>30</v>
      </c>
      <c r="F28" s="21"/>
      <c r="G28" s="21"/>
      <c r="H28" s="21"/>
      <c r="I28" s="21"/>
      <c r="J28" s="21"/>
      <c r="K28" s="9">
        <v>50</v>
      </c>
      <c r="L28" s="9"/>
    </row>
    <row r="29" spans="1:12">
      <c r="A29" s="9">
        <v>2</v>
      </c>
      <c r="B29" s="9">
        <v>0.4</v>
      </c>
      <c r="C29" s="9">
        <v>11.9</v>
      </c>
      <c r="D29" s="9">
        <v>59.4</v>
      </c>
      <c r="E29" s="21" t="s">
        <v>20</v>
      </c>
      <c r="F29" s="21"/>
      <c r="G29" s="21"/>
      <c r="H29" s="21"/>
      <c r="I29" s="21"/>
      <c r="J29" s="21"/>
      <c r="K29" s="9">
        <v>30</v>
      </c>
      <c r="L29" s="9"/>
    </row>
    <row r="30" spans="1:12">
      <c r="A30" s="9"/>
      <c r="B30" s="9"/>
      <c r="C30" s="9"/>
      <c r="D30" s="9"/>
      <c r="E30" s="34"/>
      <c r="F30" s="35"/>
      <c r="G30" s="35"/>
      <c r="H30" s="35"/>
      <c r="I30" s="35"/>
      <c r="J30" s="36"/>
      <c r="K30" s="9"/>
      <c r="L30" s="9"/>
    </row>
    <row r="31" spans="1:12">
      <c r="A31" s="30" t="s">
        <v>31</v>
      </c>
      <c r="B31" s="31"/>
      <c r="C31" s="31"/>
      <c r="D31" s="32"/>
      <c r="E31" s="23"/>
      <c r="F31" s="24"/>
      <c r="G31" s="24"/>
      <c r="H31" s="24"/>
      <c r="I31" s="24"/>
      <c r="J31" s="25"/>
      <c r="K31" s="9"/>
      <c r="L31" s="9"/>
    </row>
    <row r="32" spans="1:12">
      <c r="A32" s="10">
        <f>ROUND(A23+A24+A25+A26+A27+A28+A29+A30,2)</f>
        <v>27.59</v>
      </c>
      <c r="B32" s="16">
        <f t="shared" ref="B32:D32" si="1">ROUND(B23+B24+B25+B26+B27+B28+B29+B30,2)</f>
        <v>22.08</v>
      </c>
      <c r="C32" s="16">
        <f t="shared" si="1"/>
        <v>142.13</v>
      </c>
      <c r="D32" s="16">
        <f t="shared" si="1"/>
        <v>909.83</v>
      </c>
      <c r="E32" s="29"/>
      <c r="F32" s="29"/>
      <c r="G32" s="29"/>
      <c r="H32" s="29"/>
      <c r="I32" s="29"/>
      <c r="J32" s="29"/>
      <c r="K32" s="10">
        <v>780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32:J32"/>
    <mergeCell ref="E25:J25"/>
    <mergeCell ref="E26:J26"/>
    <mergeCell ref="E27:J27"/>
    <mergeCell ref="E28:J28"/>
    <mergeCell ref="E29:J29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8" workbookViewId="0">
      <selection activeCell="E16" sqref="E16:J16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5</v>
      </c>
      <c r="B9" s="24"/>
      <c r="C9" s="25"/>
      <c r="D9" s="3" t="s">
        <v>6</v>
      </c>
      <c r="E9" s="26" t="s">
        <v>7</v>
      </c>
      <c r="F9" s="27"/>
      <c r="G9" s="27"/>
      <c r="H9" s="27"/>
      <c r="I9" s="27"/>
      <c r="J9" s="28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7" t="s">
        <v>34</v>
      </c>
      <c r="F11" s="38"/>
      <c r="G11" s="38"/>
      <c r="H11" s="38"/>
      <c r="I11" s="38"/>
      <c r="J11" s="39"/>
      <c r="K11" s="9"/>
      <c r="L11" s="12">
        <v>60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1" t="s">
        <v>59</v>
      </c>
      <c r="F12" s="21"/>
      <c r="G12" s="21"/>
      <c r="H12" s="21"/>
      <c r="I12" s="21"/>
      <c r="J12" s="21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1" t="s">
        <v>18</v>
      </c>
      <c r="F13" s="21"/>
      <c r="G13" s="21"/>
      <c r="H13" s="21"/>
      <c r="I13" s="21"/>
      <c r="J13" s="21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19</v>
      </c>
      <c r="F14" s="21"/>
      <c r="G14" s="21"/>
      <c r="H14" s="21"/>
      <c r="I14" s="21"/>
      <c r="J14" s="21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20</v>
      </c>
      <c r="F15" s="21"/>
      <c r="G15" s="21"/>
      <c r="H15" s="21"/>
      <c r="I15" s="21"/>
      <c r="J15" s="21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1" t="s">
        <v>21</v>
      </c>
      <c r="F16" s="21"/>
      <c r="G16" s="21"/>
      <c r="H16" s="21"/>
      <c r="I16" s="21"/>
      <c r="J16" s="21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21" t="s">
        <v>22</v>
      </c>
      <c r="F17" s="21"/>
      <c r="G17" s="21"/>
      <c r="H17" s="21"/>
      <c r="I17" s="21"/>
      <c r="J17" s="21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21" t="s">
        <v>35</v>
      </c>
      <c r="F18" s="21"/>
      <c r="G18" s="21"/>
      <c r="H18" s="21"/>
      <c r="I18" s="21"/>
      <c r="J18" s="21"/>
      <c r="K18" s="9">
        <v>200</v>
      </c>
      <c r="L18" s="9"/>
    </row>
    <row r="19" spans="1:12">
      <c r="A19" s="9">
        <v>0.6</v>
      </c>
      <c r="B19" s="9">
        <v>0.6</v>
      </c>
      <c r="C19" s="9">
        <v>14.7</v>
      </c>
      <c r="D19" s="9">
        <v>70.5</v>
      </c>
      <c r="E19" s="21" t="s">
        <v>23</v>
      </c>
      <c r="F19" s="21"/>
      <c r="G19" s="21"/>
      <c r="H19" s="21"/>
      <c r="I19" s="21"/>
      <c r="J19" s="21"/>
      <c r="K19" s="9">
        <v>150</v>
      </c>
      <c r="L19" s="9"/>
    </row>
    <row r="20" spans="1:12">
      <c r="A20" s="30" t="s">
        <v>24</v>
      </c>
      <c r="B20" s="31"/>
      <c r="C20" s="31"/>
      <c r="D20" s="32"/>
      <c r="E20" s="23"/>
      <c r="F20" s="24"/>
      <c r="G20" s="24"/>
      <c r="H20" s="24"/>
      <c r="I20" s="24"/>
      <c r="J20" s="25"/>
      <c r="K20" s="9"/>
      <c r="L20" s="9"/>
    </row>
    <row r="21" spans="1:12" s="11" customFormat="1">
      <c r="A21" s="16">
        <f>SUM(A12+A13+A14+A15+A16+A17+A18+A19)</f>
        <v>23.62</v>
      </c>
      <c r="B21" s="19">
        <f t="shared" ref="B21:D21" si="0">SUM(B12+B13+B14+B15+B16+B17+B18+B19)</f>
        <v>29.800000000000004</v>
      </c>
      <c r="C21" s="19">
        <f t="shared" si="0"/>
        <v>82.460000000000008</v>
      </c>
      <c r="D21" s="19">
        <f t="shared" si="0"/>
        <v>695.6</v>
      </c>
      <c r="E21" s="33"/>
      <c r="F21" s="33"/>
      <c r="G21" s="33"/>
      <c r="H21" s="33"/>
      <c r="I21" s="33"/>
      <c r="J21" s="33"/>
      <c r="K21" s="16">
        <v>710</v>
      </c>
      <c r="L21" s="10"/>
    </row>
    <row r="22" spans="1:12" ht="38.25" customHeight="1">
      <c r="A22" s="9"/>
      <c r="B22" s="9"/>
      <c r="C22" s="9"/>
      <c r="D22" s="9"/>
      <c r="E22" s="37" t="s">
        <v>36</v>
      </c>
      <c r="F22" s="38"/>
      <c r="G22" s="38"/>
      <c r="H22" s="38"/>
      <c r="I22" s="38"/>
      <c r="J22" s="39"/>
      <c r="K22" s="9"/>
      <c r="L22" s="12">
        <v>60</v>
      </c>
    </row>
    <row r="23" spans="1:12">
      <c r="A23" s="9"/>
      <c r="B23" s="9"/>
      <c r="C23" s="9"/>
      <c r="D23" s="9"/>
      <c r="E23" s="21"/>
      <c r="F23" s="21"/>
      <c r="G23" s="21"/>
      <c r="H23" s="21"/>
      <c r="I23" s="21"/>
      <c r="J23" s="21"/>
      <c r="K23" s="9"/>
      <c r="L23" s="9"/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34" t="s">
        <v>27</v>
      </c>
      <c r="F24" s="35"/>
      <c r="G24" s="35"/>
      <c r="H24" s="35"/>
      <c r="I24" s="35"/>
      <c r="J24" s="36"/>
      <c r="K24" s="9">
        <v>250</v>
      </c>
      <c r="L24" s="14"/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34" t="s">
        <v>58</v>
      </c>
      <c r="F25" s="35"/>
      <c r="G25" s="35"/>
      <c r="H25" s="35"/>
      <c r="I25" s="35"/>
      <c r="J25" s="36"/>
      <c r="K25" s="9">
        <v>100</v>
      </c>
      <c r="L25" s="9"/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21" t="s">
        <v>28</v>
      </c>
      <c r="F26" s="21"/>
      <c r="G26" s="21"/>
      <c r="H26" s="21"/>
      <c r="I26" s="21"/>
      <c r="J26" s="21"/>
      <c r="K26" s="9">
        <v>180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1" t="s">
        <v>29</v>
      </c>
      <c r="F27" s="21"/>
      <c r="G27" s="21"/>
      <c r="H27" s="21"/>
      <c r="I27" s="21"/>
      <c r="J27" s="21"/>
      <c r="K27" s="9">
        <v>200</v>
      </c>
      <c r="L27" s="9"/>
    </row>
    <row r="28" spans="1:12">
      <c r="A28" s="9">
        <v>1.18</v>
      </c>
      <c r="B28" s="9">
        <v>0.15</v>
      </c>
      <c r="C28" s="9">
        <v>7.25</v>
      </c>
      <c r="D28" s="9">
        <v>58.75</v>
      </c>
      <c r="E28" s="21" t="s">
        <v>30</v>
      </c>
      <c r="F28" s="21"/>
      <c r="G28" s="21"/>
      <c r="H28" s="21"/>
      <c r="I28" s="21"/>
      <c r="J28" s="21"/>
      <c r="K28" s="9">
        <v>15</v>
      </c>
      <c r="L28" s="9"/>
    </row>
    <row r="29" spans="1:12">
      <c r="A29" s="9">
        <v>1</v>
      </c>
      <c r="B29" s="9">
        <v>0.2</v>
      </c>
      <c r="C29" s="9">
        <v>5.95</v>
      </c>
      <c r="D29" s="9">
        <v>29.7</v>
      </c>
      <c r="E29" s="21" t="s">
        <v>20</v>
      </c>
      <c r="F29" s="21"/>
      <c r="G29" s="21"/>
      <c r="H29" s="21"/>
      <c r="I29" s="21"/>
      <c r="J29" s="21"/>
      <c r="K29" s="9">
        <v>15</v>
      </c>
      <c r="L29" s="9"/>
    </row>
    <row r="30" spans="1:12">
      <c r="A30" s="9"/>
      <c r="B30" s="9"/>
      <c r="C30" s="9"/>
      <c r="D30" s="9"/>
      <c r="E30" s="21"/>
      <c r="F30" s="21"/>
      <c r="G30" s="21"/>
      <c r="H30" s="21"/>
      <c r="I30" s="21"/>
      <c r="J30" s="21"/>
      <c r="K30" s="9"/>
      <c r="L30" s="9"/>
    </row>
    <row r="31" spans="1:12">
      <c r="A31" s="30" t="s">
        <v>31</v>
      </c>
      <c r="B31" s="31"/>
      <c r="C31" s="31"/>
      <c r="D31" s="32"/>
      <c r="E31" s="23"/>
      <c r="F31" s="24"/>
      <c r="G31" s="24"/>
      <c r="H31" s="24"/>
      <c r="I31" s="24"/>
      <c r="J31" s="25"/>
      <c r="K31" s="9"/>
      <c r="L31" s="10"/>
    </row>
    <row r="32" spans="1:12">
      <c r="A32" s="17">
        <f>ROUND(A23+A24+A25+A26+A27+A28+A29+A30,2)</f>
        <v>25.3</v>
      </c>
      <c r="B32" s="17">
        <f t="shared" ref="B32:D32" si="1">ROUND(B23+B24+B25+B26+B27+B28+B29+B30,2)</f>
        <v>23.23</v>
      </c>
      <c r="C32" s="17">
        <f t="shared" si="1"/>
        <v>128.58000000000001</v>
      </c>
      <c r="D32" s="17">
        <f t="shared" si="1"/>
        <v>888.59</v>
      </c>
      <c r="E32" s="29"/>
      <c r="F32" s="29"/>
      <c r="G32" s="29"/>
      <c r="H32" s="29"/>
      <c r="I32" s="29"/>
      <c r="J32" s="29"/>
      <c r="K32" s="17">
        <v>760</v>
      </c>
      <c r="L32" s="5"/>
    </row>
    <row r="33" spans="7:7" ht="63" customHeight="1">
      <c r="G33" s="1" t="s">
        <v>32</v>
      </c>
    </row>
    <row r="34" spans="7:7">
      <c r="G34" s="1" t="s">
        <v>33</v>
      </c>
    </row>
  </sheetData>
  <mergeCells count="27">
    <mergeCell ref="E20:J20"/>
    <mergeCell ref="E21:J21"/>
    <mergeCell ref="E22:J22"/>
    <mergeCell ref="E23:J23"/>
    <mergeCell ref="E28:J28"/>
    <mergeCell ref="E31:J31"/>
    <mergeCell ref="E24:J24"/>
    <mergeCell ref="E25:J25"/>
    <mergeCell ref="E26:J26"/>
    <mergeCell ref="E27:J27"/>
    <mergeCell ref="E29:J29"/>
    <mergeCell ref="A31:D31"/>
    <mergeCell ref="E32:J32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30:J30"/>
    <mergeCell ref="A20:D2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10" workbookViewId="0">
      <selection activeCell="E24" sqref="E24:J24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21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5</v>
      </c>
      <c r="B9" s="24"/>
      <c r="C9" s="25"/>
      <c r="D9" s="3" t="s">
        <v>6</v>
      </c>
      <c r="E9" s="26" t="s">
        <v>7</v>
      </c>
      <c r="F9" s="27"/>
      <c r="G9" s="27"/>
      <c r="H9" s="27"/>
      <c r="I9" s="27"/>
      <c r="J9" s="28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40" t="s">
        <v>37</v>
      </c>
      <c r="F11" s="41"/>
      <c r="G11" s="41"/>
      <c r="H11" s="41"/>
      <c r="I11" s="41"/>
      <c r="J11" s="42"/>
      <c r="K11" s="8"/>
      <c r="L11" s="8"/>
    </row>
    <row r="12" spans="1:12" ht="39.75" customHeight="1">
      <c r="A12" s="5"/>
      <c r="B12" s="5"/>
      <c r="C12" s="5"/>
      <c r="D12" s="5"/>
      <c r="E12" s="37" t="s">
        <v>38</v>
      </c>
      <c r="F12" s="38"/>
      <c r="G12" s="38"/>
      <c r="H12" s="38"/>
      <c r="I12" s="38"/>
      <c r="J12" s="39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1" t="s">
        <v>59</v>
      </c>
      <c r="F13" s="21"/>
      <c r="G13" s="21"/>
      <c r="H13" s="21"/>
      <c r="I13" s="21"/>
      <c r="J13" s="21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1" t="s">
        <v>18</v>
      </c>
      <c r="F14" s="21"/>
      <c r="G14" s="21"/>
      <c r="H14" s="21"/>
      <c r="I14" s="21"/>
      <c r="J14" s="21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1" t="s">
        <v>19</v>
      </c>
      <c r="F15" s="21"/>
      <c r="G15" s="21"/>
      <c r="H15" s="21"/>
      <c r="I15" s="21"/>
      <c r="J15" s="21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1" t="s">
        <v>20</v>
      </c>
      <c r="F16" s="21"/>
      <c r="G16" s="21"/>
      <c r="H16" s="21"/>
      <c r="I16" s="21"/>
      <c r="J16" s="21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1" t="s">
        <v>21</v>
      </c>
      <c r="F17" s="21"/>
      <c r="G17" s="21"/>
      <c r="H17" s="21"/>
      <c r="I17" s="21"/>
      <c r="J17" s="21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21" t="s">
        <v>22</v>
      </c>
      <c r="F18" s="21"/>
      <c r="G18" s="21"/>
      <c r="H18" s="21"/>
      <c r="I18" s="21"/>
      <c r="J18" s="21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21" t="s">
        <v>35</v>
      </c>
      <c r="F19" s="21"/>
      <c r="G19" s="21"/>
      <c r="H19" s="21"/>
      <c r="I19" s="21"/>
      <c r="J19" s="21"/>
      <c r="K19" s="9">
        <v>200</v>
      </c>
      <c r="L19" s="9"/>
    </row>
    <row r="20" spans="1:12">
      <c r="A20" s="9">
        <v>0.6</v>
      </c>
      <c r="B20" s="9">
        <v>0.6</v>
      </c>
      <c r="C20" s="9">
        <v>14.7</v>
      </c>
      <c r="D20" s="9">
        <v>70.5</v>
      </c>
      <c r="E20" s="21" t="s">
        <v>23</v>
      </c>
      <c r="F20" s="21"/>
      <c r="G20" s="21"/>
      <c r="H20" s="21"/>
      <c r="I20" s="21"/>
      <c r="J20" s="21"/>
      <c r="K20" s="9">
        <v>150</v>
      </c>
      <c r="L20" s="9"/>
    </row>
    <row r="21" spans="1:12">
      <c r="A21" s="30" t="s">
        <v>24</v>
      </c>
      <c r="B21" s="31"/>
      <c r="C21" s="31"/>
      <c r="D21" s="32"/>
      <c r="E21" s="23"/>
      <c r="F21" s="24"/>
      <c r="G21" s="24"/>
      <c r="H21" s="24"/>
      <c r="I21" s="24"/>
      <c r="J21" s="25"/>
      <c r="K21" s="9"/>
      <c r="L21" s="9"/>
    </row>
    <row r="22" spans="1:12" s="11" customFormat="1">
      <c r="A22" s="19">
        <f>SUM(A13+A14+A15+A16+A17+A18+A19+A20)</f>
        <v>23.62</v>
      </c>
      <c r="B22" s="19">
        <f t="shared" ref="B22:D22" si="0">SUM(B13+B14+B15+B16+B17+B18+B19+B20)</f>
        <v>29.800000000000004</v>
      </c>
      <c r="C22" s="19">
        <f t="shared" si="0"/>
        <v>82.460000000000008</v>
      </c>
      <c r="D22" s="19">
        <f t="shared" si="0"/>
        <v>695.6</v>
      </c>
      <c r="E22" s="33"/>
      <c r="F22" s="33"/>
      <c r="G22" s="33"/>
      <c r="H22" s="33"/>
      <c r="I22" s="33"/>
      <c r="J22" s="33"/>
      <c r="K22" s="19">
        <v>710</v>
      </c>
      <c r="L22" s="19"/>
    </row>
    <row r="23" spans="1:12" ht="40.5" customHeight="1">
      <c r="A23" s="10"/>
      <c r="B23" s="10"/>
      <c r="C23" s="10"/>
      <c r="D23" s="10"/>
      <c r="E23" s="37" t="s">
        <v>39</v>
      </c>
      <c r="F23" s="38"/>
      <c r="G23" s="38"/>
      <c r="H23" s="38"/>
      <c r="I23" s="38"/>
      <c r="J23" s="39"/>
      <c r="K23" s="10"/>
      <c r="L23" s="13"/>
    </row>
    <row r="24" spans="1:12">
      <c r="A24" s="9">
        <v>16.39</v>
      </c>
      <c r="B24" s="9">
        <v>19.05</v>
      </c>
      <c r="C24" s="9">
        <v>13.05</v>
      </c>
      <c r="D24" s="9">
        <v>242.4</v>
      </c>
      <c r="E24" s="34" t="s">
        <v>40</v>
      </c>
      <c r="F24" s="35"/>
      <c r="G24" s="35"/>
      <c r="H24" s="35"/>
      <c r="I24" s="35"/>
      <c r="J24" s="36"/>
      <c r="K24" s="9">
        <v>87</v>
      </c>
      <c r="L24" s="5"/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34" t="s">
        <v>41</v>
      </c>
      <c r="F25" s="35"/>
      <c r="G25" s="35"/>
      <c r="H25" s="35"/>
      <c r="I25" s="35"/>
      <c r="J25" s="36"/>
      <c r="K25" s="9">
        <v>180</v>
      </c>
      <c r="L25" s="5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1" t="s">
        <v>42</v>
      </c>
      <c r="F26" s="21"/>
      <c r="G26" s="21"/>
      <c r="H26" s="21"/>
      <c r="I26" s="21"/>
      <c r="J26" s="21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1" t="s">
        <v>20</v>
      </c>
      <c r="F27" s="21"/>
      <c r="G27" s="21"/>
      <c r="H27" s="21"/>
      <c r="I27" s="21"/>
      <c r="J27" s="21"/>
      <c r="K27" s="9">
        <v>30</v>
      </c>
      <c r="L27" s="9"/>
    </row>
    <row r="28" spans="1:12">
      <c r="A28" s="9">
        <v>0.4</v>
      </c>
      <c r="B28" s="9">
        <v>0.3</v>
      </c>
      <c r="C28" s="9">
        <v>32.200000000000003</v>
      </c>
      <c r="D28" s="9">
        <v>134.08000000000001</v>
      </c>
      <c r="E28" s="21" t="s">
        <v>43</v>
      </c>
      <c r="F28" s="21"/>
      <c r="G28" s="21"/>
      <c r="H28" s="21"/>
      <c r="I28" s="21"/>
      <c r="J28" s="21"/>
      <c r="K28" s="9">
        <v>200</v>
      </c>
      <c r="L28" s="9"/>
    </row>
    <row r="29" spans="1:12">
      <c r="A29" s="30" t="s">
        <v>44</v>
      </c>
      <c r="B29" s="31"/>
      <c r="C29" s="31"/>
      <c r="D29" s="32"/>
      <c r="E29" s="23"/>
      <c r="F29" s="24"/>
      <c r="G29" s="24"/>
      <c r="H29" s="24"/>
      <c r="I29" s="24"/>
      <c r="J29" s="25"/>
      <c r="K29" s="9"/>
      <c r="L29" s="9"/>
    </row>
    <row r="30" spans="1:12">
      <c r="A30" s="10">
        <f>ROUND(A24+A25+A26+A27+A28,2)</f>
        <v>32.549999999999997</v>
      </c>
      <c r="B30" s="19">
        <f t="shared" ref="B30:D30" si="1">ROUND(B24+B25+B26+B27+B28,2)</f>
        <v>28.05</v>
      </c>
      <c r="C30" s="19">
        <f t="shared" si="1"/>
        <v>132.66999999999999</v>
      </c>
      <c r="D30" s="19">
        <f t="shared" si="1"/>
        <v>868.38</v>
      </c>
      <c r="E30" s="40"/>
      <c r="F30" s="41"/>
      <c r="G30" s="41"/>
      <c r="H30" s="41"/>
      <c r="I30" s="41"/>
      <c r="J30" s="42"/>
      <c r="K30" s="10">
        <v>547</v>
      </c>
      <c r="L30" s="13"/>
    </row>
    <row r="31" spans="1:12">
      <c r="A31" s="10"/>
      <c r="B31" s="10"/>
      <c r="C31" s="10"/>
      <c r="D31" s="10"/>
      <c r="E31" s="40" t="s">
        <v>45</v>
      </c>
      <c r="F31" s="41"/>
      <c r="G31" s="41"/>
      <c r="H31" s="41"/>
      <c r="I31" s="41"/>
      <c r="J31" s="42"/>
      <c r="K31" s="10"/>
      <c r="L31" s="13"/>
    </row>
    <row r="32" spans="1:12" ht="39" customHeight="1">
      <c r="A32" s="9"/>
      <c r="B32" s="9"/>
      <c r="C32" s="9"/>
      <c r="D32" s="9"/>
      <c r="E32" s="37" t="s">
        <v>46</v>
      </c>
      <c r="F32" s="38"/>
      <c r="G32" s="38"/>
      <c r="H32" s="38"/>
      <c r="I32" s="38"/>
      <c r="J32" s="39"/>
      <c r="K32" s="9"/>
      <c r="L32" s="10">
        <v>123</v>
      </c>
    </row>
    <row r="33" spans="1:12">
      <c r="A33" s="9">
        <v>0.3</v>
      </c>
      <c r="B33" s="9">
        <v>0</v>
      </c>
      <c r="C33" s="9">
        <v>1.08</v>
      </c>
      <c r="D33" s="9">
        <v>5.46</v>
      </c>
      <c r="E33" s="21" t="s">
        <v>26</v>
      </c>
      <c r="F33" s="21"/>
      <c r="G33" s="21"/>
      <c r="H33" s="21"/>
      <c r="I33" s="21"/>
      <c r="J33" s="21"/>
      <c r="K33" s="9">
        <v>60</v>
      </c>
      <c r="L33" s="9"/>
    </row>
    <row r="34" spans="1:12">
      <c r="A34" s="9">
        <v>3.42</v>
      </c>
      <c r="B34" s="9">
        <v>3.69</v>
      </c>
      <c r="C34" s="9">
        <v>19.079999999999998</v>
      </c>
      <c r="D34" s="9">
        <v>137.01</v>
      </c>
      <c r="E34" s="34" t="s">
        <v>27</v>
      </c>
      <c r="F34" s="35"/>
      <c r="G34" s="35"/>
      <c r="H34" s="35"/>
      <c r="I34" s="35"/>
      <c r="J34" s="36"/>
      <c r="K34" s="9">
        <v>200</v>
      </c>
      <c r="L34" s="9"/>
    </row>
    <row r="35" spans="1:12">
      <c r="A35" s="9">
        <v>13.1</v>
      </c>
      <c r="B35" s="9">
        <v>13.6</v>
      </c>
      <c r="C35" s="9">
        <v>1.7</v>
      </c>
      <c r="D35" s="9">
        <v>181.3</v>
      </c>
      <c r="E35" s="34" t="s">
        <v>58</v>
      </c>
      <c r="F35" s="35"/>
      <c r="G35" s="35"/>
      <c r="H35" s="35"/>
      <c r="I35" s="35"/>
      <c r="J35" s="36"/>
      <c r="K35" s="9">
        <v>90</v>
      </c>
      <c r="L35" s="14"/>
    </row>
    <row r="36" spans="1:12">
      <c r="A36" s="9">
        <v>4.4800000000000004</v>
      </c>
      <c r="B36" s="9">
        <v>3.88</v>
      </c>
      <c r="C36" s="9">
        <v>28.1</v>
      </c>
      <c r="D36" s="9">
        <v>192.08</v>
      </c>
      <c r="E36" s="21" t="s">
        <v>28</v>
      </c>
      <c r="F36" s="21"/>
      <c r="G36" s="21"/>
      <c r="H36" s="21"/>
      <c r="I36" s="21"/>
      <c r="J36" s="21"/>
      <c r="K36" s="9">
        <v>150</v>
      </c>
      <c r="L36" s="9"/>
    </row>
    <row r="37" spans="1:12">
      <c r="A37" s="9">
        <v>0.37</v>
      </c>
      <c r="B37" s="9">
        <v>0.01</v>
      </c>
      <c r="C37" s="9">
        <v>56.11</v>
      </c>
      <c r="D37" s="9">
        <v>217.08</v>
      </c>
      <c r="E37" s="21" t="s">
        <v>29</v>
      </c>
      <c r="F37" s="21"/>
      <c r="G37" s="21"/>
      <c r="H37" s="21"/>
      <c r="I37" s="21"/>
      <c r="J37" s="21"/>
      <c r="K37" s="9">
        <v>200</v>
      </c>
      <c r="L37" s="9"/>
    </row>
    <row r="38" spans="1:12">
      <c r="A38" s="9">
        <v>3.92</v>
      </c>
      <c r="B38" s="9">
        <v>0.5</v>
      </c>
      <c r="C38" s="9">
        <v>24.16</v>
      </c>
      <c r="D38" s="9">
        <v>117.5</v>
      </c>
      <c r="E38" s="21" t="s">
        <v>30</v>
      </c>
      <c r="F38" s="21"/>
      <c r="G38" s="21"/>
      <c r="H38" s="21"/>
      <c r="I38" s="21"/>
      <c r="J38" s="21"/>
      <c r="K38" s="9">
        <v>50</v>
      </c>
      <c r="L38" s="9"/>
    </row>
    <row r="39" spans="1:12">
      <c r="A39" s="9">
        <v>2</v>
      </c>
      <c r="B39" s="9">
        <v>0.4</v>
      </c>
      <c r="C39" s="9">
        <v>11.9</v>
      </c>
      <c r="D39" s="9">
        <v>59.4</v>
      </c>
      <c r="E39" s="21" t="s">
        <v>20</v>
      </c>
      <c r="F39" s="21"/>
      <c r="G39" s="21"/>
      <c r="H39" s="21"/>
      <c r="I39" s="21"/>
      <c r="J39" s="21"/>
      <c r="K39" s="9">
        <v>30</v>
      </c>
      <c r="L39" s="9"/>
    </row>
    <row r="40" spans="1:12">
      <c r="A40" s="9"/>
      <c r="B40" s="9"/>
      <c r="C40" s="9"/>
      <c r="D40" s="9"/>
      <c r="E40" s="34"/>
      <c r="F40" s="35"/>
      <c r="G40" s="35"/>
      <c r="H40" s="35"/>
      <c r="I40" s="35"/>
      <c r="J40" s="36"/>
      <c r="K40" s="9"/>
      <c r="L40" s="9"/>
    </row>
    <row r="41" spans="1:12">
      <c r="A41" s="30" t="s">
        <v>31</v>
      </c>
      <c r="B41" s="31"/>
      <c r="C41" s="31"/>
      <c r="D41" s="32"/>
      <c r="E41" s="23"/>
      <c r="F41" s="24"/>
      <c r="G41" s="24"/>
      <c r="H41" s="24"/>
      <c r="I41" s="24"/>
      <c r="J41" s="25"/>
      <c r="K41" s="9"/>
      <c r="L41" s="9"/>
    </row>
    <row r="42" spans="1:12">
      <c r="A42" s="20">
        <f>ROUND(A33+A34+A35+A36+A37+A38+A39+A40,2)</f>
        <v>27.59</v>
      </c>
      <c r="B42" s="20">
        <f t="shared" ref="B42:D42" si="2">ROUND(B33+B34+B35+B36+B37+B38+B39+B40,2)</f>
        <v>22.08</v>
      </c>
      <c r="C42" s="20">
        <f t="shared" si="2"/>
        <v>142.13</v>
      </c>
      <c r="D42" s="20">
        <f t="shared" si="2"/>
        <v>909.83</v>
      </c>
      <c r="E42" s="29"/>
      <c r="F42" s="29"/>
      <c r="G42" s="29"/>
      <c r="H42" s="29"/>
      <c r="I42" s="29"/>
      <c r="J42" s="29"/>
      <c r="K42" s="20">
        <v>780</v>
      </c>
      <c r="L42" s="20"/>
    </row>
    <row r="43" spans="1:12" ht="39.75" customHeight="1">
      <c r="A43" s="9"/>
      <c r="B43" s="9"/>
      <c r="C43" s="9"/>
      <c r="D43" s="9"/>
      <c r="E43" s="37" t="s">
        <v>47</v>
      </c>
      <c r="F43" s="38"/>
      <c r="G43" s="38"/>
      <c r="H43" s="38"/>
      <c r="I43" s="38"/>
      <c r="J43" s="39"/>
      <c r="K43" s="9"/>
      <c r="L43" s="10"/>
    </row>
    <row r="44" spans="1:12">
      <c r="A44" s="9"/>
      <c r="B44" s="9"/>
      <c r="C44" s="9"/>
      <c r="D44" s="9"/>
      <c r="E44" s="21"/>
      <c r="F44" s="21"/>
      <c r="G44" s="21"/>
      <c r="H44" s="21"/>
      <c r="I44" s="21"/>
      <c r="J44" s="21"/>
      <c r="K44" s="9"/>
      <c r="L44" s="9"/>
    </row>
    <row r="45" spans="1:12">
      <c r="A45" s="9">
        <v>0.6</v>
      </c>
      <c r="B45" s="9">
        <v>0.6</v>
      </c>
      <c r="C45" s="9">
        <v>14.7</v>
      </c>
      <c r="D45" s="9">
        <v>70.400000000000006</v>
      </c>
      <c r="E45" s="21" t="s">
        <v>23</v>
      </c>
      <c r="F45" s="21"/>
      <c r="G45" s="21"/>
      <c r="H45" s="21"/>
      <c r="I45" s="21"/>
      <c r="J45" s="21"/>
      <c r="K45" s="9">
        <v>150</v>
      </c>
      <c r="L45" s="9"/>
    </row>
    <row r="46" spans="1:12">
      <c r="A46" s="9">
        <v>7</v>
      </c>
      <c r="B46" s="9">
        <v>4.8</v>
      </c>
      <c r="C46" s="9">
        <v>10.4</v>
      </c>
      <c r="D46" s="9">
        <v>112</v>
      </c>
      <c r="E46" s="21" t="s">
        <v>49</v>
      </c>
      <c r="F46" s="21"/>
      <c r="G46" s="21"/>
      <c r="H46" s="21"/>
      <c r="I46" s="21"/>
      <c r="J46" s="21"/>
      <c r="K46" s="9">
        <v>110</v>
      </c>
      <c r="L46" s="9"/>
    </row>
    <row r="47" spans="1:12">
      <c r="A47" s="9">
        <v>1</v>
      </c>
      <c r="B47" s="9">
        <v>0</v>
      </c>
      <c r="C47" s="9">
        <v>25.4</v>
      </c>
      <c r="D47" s="9">
        <v>110</v>
      </c>
      <c r="E47" s="21" t="s">
        <v>48</v>
      </c>
      <c r="F47" s="21"/>
      <c r="G47" s="21"/>
      <c r="H47" s="21"/>
      <c r="I47" s="21"/>
      <c r="J47" s="21"/>
      <c r="K47" s="9">
        <v>200</v>
      </c>
      <c r="L47" s="9"/>
    </row>
    <row r="48" spans="1:12">
      <c r="A48" s="30" t="s">
        <v>50</v>
      </c>
      <c r="B48" s="31"/>
      <c r="C48" s="31"/>
      <c r="D48" s="32"/>
      <c r="E48" s="23"/>
      <c r="F48" s="24"/>
      <c r="G48" s="24"/>
      <c r="H48" s="24"/>
      <c r="I48" s="24"/>
      <c r="J48" s="25"/>
      <c r="K48" s="9"/>
      <c r="L48" s="9"/>
    </row>
    <row r="49" spans="1:12" s="11" customFormat="1">
      <c r="A49" s="10">
        <f>ROUND(A44+A45+A46+A47,2)</f>
        <v>8.6</v>
      </c>
      <c r="B49" s="17">
        <f t="shared" ref="B49:D49" si="3">ROUND(B44+B45+B46+B47,2)</f>
        <v>5.4</v>
      </c>
      <c r="C49" s="17">
        <f t="shared" si="3"/>
        <v>50.5</v>
      </c>
      <c r="D49" s="17">
        <f t="shared" si="3"/>
        <v>292.39999999999998</v>
      </c>
      <c r="E49" s="40"/>
      <c r="F49" s="41"/>
      <c r="G49" s="41"/>
      <c r="H49" s="41"/>
      <c r="I49" s="41"/>
      <c r="J49" s="42"/>
      <c r="K49" s="10">
        <v>460</v>
      </c>
      <c r="L49" s="13"/>
    </row>
    <row r="50" spans="1:12">
      <c r="G50" s="1" t="s">
        <v>32</v>
      </c>
    </row>
    <row r="51" spans="1:12">
      <c r="G51" s="1" t="s">
        <v>33</v>
      </c>
    </row>
  </sheetData>
  <mergeCells count="46">
    <mergeCell ref="E20:J20"/>
    <mergeCell ref="E40:J40"/>
    <mergeCell ref="A48:D48"/>
    <mergeCell ref="E48:J48"/>
    <mergeCell ref="E49:J49"/>
    <mergeCell ref="E42:J42"/>
    <mergeCell ref="E43:J43"/>
    <mergeCell ref="E44:J44"/>
    <mergeCell ref="E45:J45"/>
    <mergeCell ref="E46:J46"/>
    <mergeCell ref="E36:J36"/>
    <mergeCell ref="E37:J37"/>
    <mergeCell ref="E38:J38"/>
    <mergeCell ref="E39:J39"/>
    <mergeCell ref="A41:D41"/>
    <mergeCell ref="E41:J41"/>
    <mergeCell ref="E21:J21"/>
    <mergeCell ref="E22:J22"/>
    <mergeCell ref="E23:J23"/>
    <mergeCell ref="E24:J24"/>
    <mergeCell ref="E35:J35"/>
    <mergeCell ref="E25:J25"/>
    <mergeCell ref="E26:J26"/>
    <mergeCell ref="E27:J27"/>
    <mergeCell ref="E28:J28"/>
    <mergeCell ref="E30:J30"/>
    <mergeCell ref="E31:J31"/>
    <mergeCell ref="E32:J32"/>
    <mergeCell ref="E33:J33"/>
    <mergeCell ref="E34:J34"/>
    <mergeCell ref="A21:D21"/>
    <mergeCell ref="E47:J47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29:D29"/>
    <mergeCell ref="E29:J2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31" workbookViewId="0">
      <selection activeCell="E39" sqref="E39:J39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9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4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5</v>
      </c>
      <c r="B9" s="24"/>
      <c r="C9" s="25"/>
      <c r="D9" s="3" t="s">
        <v>6</v>
      </c>
      <c r="E9" s="26" t="s">
        <v>7</v>
      </c>
      <c r="F9" s="27"/>
      <c r="G9" s="27"/>
      <c r="H9" s="27"/>
      <c r="I9" s="27"/>
      <c r="J9" s="28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40" t="s">
        <v>37</v>
      </c>
      <c r="F11" s="41"/>
      <c r="G11" s="41"/>
      <c r="H11" s="41"/>
      <c r="I11" s="41"/>
      <c r="J11" s="42"/>
      <c r="K11" s="8"/>
      <c r="L11" s="8"/>
    </row>
    <row r="12" spans="1:12" ht="39.75" customHeight="1">
      <c r="A12" s="5"/>
      <c r="B12" s="5"/>
      <c r="C12" s="5"/>
      <c r="D12" s="5"/>
      <c r="E12" s="37" t="s">
        <v>51</v>
      </c>
      <c r="F12" s="38"/>
      <c r="G12" s="38"/>
      <c r="H12" s="38"/>
      <c r="I12" s="38"/>
      <c r="J12" s="39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21" t="s">
        <v>59</v>
      </c>
      <c r="F13" s="21"/>
      <c r="G13" s="21"/>
      <c r="H13" s="21"/>
      <c r="I13" s="21"/>
      <c r="J13" s="21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21" t="s">
        <v>18</v>
      </c>
      <c r="F14" s="21"/>
      <c r="G14" s="21"/>
      <c r="H14" s="21"/>
      <c r="I14" s="21"/>
      <c r="J14" s="21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1" t="s">
        <v>19</v>
      </c>
      <c r="F15" s="21"/>
      <c r="G15" s="21"/>
      <c r="H15" s="21"/>
      <c r="I15" s="21"/>
      <c r="J15" s="21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1" t="s">
        <v>20</v>
      </c>
      <c r="F16" s="21"/>
      <c r="G16" s="21"/>
      <c r="H16" s="21"/>
      <c r="I16" s="21"/>
      <c r="J16" s="21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21" t="s">
        <v>21</v>
      </c>
      <c r="F17" s="21"/>
      <c r="G17" s="21"/>
      <c r="H17" s="21"/>
      <c r="I17" s="21"/>
      <c r="J17" s="21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21" t="s">
        <v>22</v>
      </c>
      <c r="F18" s="21"/>
      <c r="G18" s="21"/>
      <c r="H18" s="21"/>
      <c r="I18" s="21"/>
      <c r="J18" s="21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21" t="s">
        <v>35</v>
      </c>
      <c r="F19" s="21"/>
      <c r="G19" s="21"/>
      <c r="H19" s="21"/>
      <c r="I19" s="21"/>
      <c r="J19" s="21"/>
      <c r="K19" s="9">
        <v>200</v>
      </c>
      <c r="L19" s="9"/>
    </row>
    <row r="20" spans="1:12">
      <c r="A20" s="9">
        <v>0.6</v>
      </c>
      <c r="B20" s="9">
        <v>0.6</v>
      </c>
      <c r="C20" s="9">
        <v>14.7</v>
      </c>
      <c r="D20" s="9">
        <v>70.5</v>
      </c>
      <c r="E20" s="21" t="s">
        <v>23</v>
      </c>
      <c r="F20" s="21"/>
      <c r="G20" s="21"/>
      <c r="H20" s="21"/>
      <c r="I20" s="21"/>
      <c r="J20" s="21"/>
      <c r="K20" s="9">
        <v>150</v>
      </c>
      <c r="L20" s="9"/>
    </row>
    <row r="21" spans="1:12">
      <c r="A21" s="9"/>
      <c r="B21" s="9"/>
      <c r="C21" s="9"/>
      <c r="D21" s="9"/>
      <c r="E21" s="21"/>
      <c r="F21" s="21"/>
      <c r="G21" s="21"/>
      <c r="H21" s="21"/>
      <c r="I21" s="21"/>
      <c r="J21" s="21"/>
      <c r="K21" s="9"/>
      <c r="L21" s="9"/>
    </row>
    <row r="22" spans="1:12">
      <c r="A22" s="30" t="s">
        <v>24</v>
      </c>
      <c r="B22" s="31"/>
      <c r="C22" s="31"/>
      <c r="D22" s="32"/>
      <c r="E22" s="23"/>
      <c r="F22" s="24"/>
      <c r="G22" s="24"/>
      <c r="H22" s="24"/>
      <c r="I22" s="24"/>
      <c r="J22" s="25"/>
      <c r="K22" s="9"/>
      <c r="L22" s="9"/>
    </row>
    <row r="23" spans="1:12" s="11" customFormat="1">
      <c r="A23" s="18">
        <f>SUM(A13+A14+A15+A16+A17+A18+A19+A20+A21)</f>
        <v>23.62</v>
      </c>
      <c r="B23" s="18">
        <f t="shared" ref="B23:D23" si="0">SUM(B13+B14+B15+B16+B17+B18+B19+B20+B21)</f>
        <v>29.800000000000004</v>
      </c>
      <c r="C23" s="18">
        <f t="shared" si="0"/>
        <v>82.460000000000008</v>
      </c>
      <c r="D23" s="18">
        <f t="shared" si="0"/>
        <v>695.6</v>
      </c>
      <c r="E23" s="33"/>
      <c r="F23" s="33"/>
      <c r="G23" s="33"/>
      <c r="H23" s="33"/>
      <c r="I23" s="33"/>
      <c r="J23" s="33"/>
      <c r="K23" s="18">
        <v>710</v>
      </c>
      <c r="L23" s="10"/>
    </row>
    <row r="24" spans="1:12" ht="40.5" customHeight="1">
      <c r="A24" s="10"/>
      <c r="B24" s="10"/>
      <c r="C24" s="10"/>
      <c r="D24" s="10"/>
      <c r="E24" s="37" t="s">
        <v>52</v>
      </c>
      <c r="F24" s="38"/>
      <c r="G24" s="38"/>
      <c r="H24" s="38"/>
      <c r="I24" s="38"/>
      <c r="J24" s="39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34" t="s">
        <v>40</v>
      </c>
      <c r="F25" s="35"/>
      <c r="G25" s="35"/>
      <c r="H25" s="35"/>
      <c r="I25" s="35"/>
      <c r="J25" s="36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34" t="s">
        <v>41</v>
      </c>
      <c r="F26" s="35"/>
      <c r="G26" s="35"/>
      <c r="H26" s="35"/>
      <c r="I26" s="35"/>
      <c r="J26" s="36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21" t="s">
        <v>42</v>
      </c>
      <c r="F27" s="21"/>
      <c r="G27" s="21"/>
      <c r="H27" s="21"/>
      <c r="I27" s="21"/>
      <c r="J27" s="21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21" t="s">
        <v>20</v>
      </c>
      <c r="F28" s="21"/>
      <c r="G28" s="21"/>
      <c r="H28" s="21"/>
      <c r="I28" s="21"/>
      <c r="J28" s="21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21" t="s">
        <v>43</v>
      </c>
      <c r="F29" s="21"/>
      <c r="G29" s="21"/>
      <c r="H29" s="21"/>
      <c r="I29" s="21"/>
      <c r="J29" s="21"/>
      <c r="K29" s="9">
        <v>200</v>
      </c>
      <c r="L29" s="9"/>
    </row>
    <row r="30" spans="1:12">
      <c r="A30" s="9"/>
      <c r="B30" s="9"/>
      <c r="C30" s="9"/>
      <c r="D30" s="9"/>
      <c r="E30" s="34"/>
      <c r="F30" s="35"/>
      <c r="G30" s="35"/>
      <c r="H30" s="35"/>
      <c r="I30" s="35"/>
      <c r="J30" s="36"/>
      <c r="K30" s="9"/>
      <c r="L30" s="9"/>
    </row>
    <row r="31" spans="1:12">
      <c r="A31" s="30" t="s">
        <v>44</v>
      </c>
      <c r="B31" s="31"/>
      <c r="C31" s="31"/>
      <c r="D31" s="32"/>
      <c r="E31" s="23"/>
      <c r="F31" s="24"/>
      <c r="G31" s="24"/>
      <c r="H31" s="24"/>
      <c r="I31" s="24"/>
      <c r="J31" s="25"/>
      <c r="K31" s="9"/>
      <c r="L31" s="9"/>
    </row>
    <row r="32" spans="1:12">
      <c r="A32" s="17">
        <f>ROUND(A25+A26+A27+A28+A29+A30,2)</f>
        <v>35</v>
      </c>
      <c r="B32" s="17">
        <f t="shared" ref="B32:D32" si="1">ROUND(B25+B26+B27+B28+B29+B30,2)</f>
        <v>30.9</v>
      </c>
      <c r="C32" s="17">
        <f t="shared" si="1"/>
        <v>134.62</v>
      </c>
      <c r="D32" s="17">
        <f t="shared" si="1"/>
        <v>904.6</v>
      </c>
      <c r="E32" s="40"/>
      <c r="F32" s="41"/>
      <c r="G32" s="41"/>
      <c r="H32" s="41"/>
      <c r="I32" s="41"/>
      <c r="J32" s="42"/>
      <c r="K32" s="17">
        <v>560</v>
      </c>
      <c r="L32" s="9"/>
    </row>
    <row r="33" spans="1:12">
      <c r="A33" s="10"/>
      <c r="B33" s="10"/>
      <c r="C33" s="10"/>
      <c r="D33" s="10"/>
      <c r="E33" s="40" t="s">
        <v>45</v>
      </c>
      <c r="F33" s="41"/>
      <c r="G33" s="41"/>
      <c r="H33" s="41"/>
      <c r="I33" s="41"/>
      <c r="J33" s="42"/>
      <c r="K33" s="10"/>
      <c r="L33" s="13"/>
    </row>
    <row r="34" spans="1:12" ht="39" customHeight="1">
      <c r="A34" s="9"/>
      <c r="B34" s="9"/>
      <c r="C34" s="9"/>
      <c r="D34" s="9"/>
      <c r="E34" s="37" t="s">
        <v>53</v>
      </c>
      <c r="F34" s="38"/>
      <c r="G34" s="38"/>
      <c r="H34" s="38"/>
      <c r="I34" s="38"/>
      <c r="J34" s="39"/>
      <c r="K34" s="9"/>
      <c r="L34" s="10">
        <v>140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21" t="s">
        <v>26</v>
      </c>
      <c r="F35" s="21"/>
      <c r="G35" s="21"/>
      <c r="H35" s="21"/>
      <c r="I35" s="21"/>
      <c r="J35" s="21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34" t="s">
        <v>27</v>
      </c>
      <c r="F36" s="35"/>
      <c r="G36" s="35"/>
      <c r="H36" s="35"/>
      <c r="I36" s="35"/>
      <c r="J36" s="36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34" t="s">
        <v>58</v>
      </c>
      <c r="F37" s="35"/>
      <c r="G37" s="35"/>
      <c r="H37" s="35"/>
      <c r="I37" s="35"/>
      <c r="J37" s="36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21" t="s">
        <v>28</v>
      </c>
      <c r="F38" s="21"/>
      <c r="G38" s="21"/>
      <c r="H38" s="21"/>
      <c r="I38" s="21"/>
      <c r="J38" s="21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21" t="s">
        <v>29</v>
      </c>
      <c r="F39" s="21"/>
      <c r="G39" s="21"/>
      <c r="H39" s="21"/>
      <c r="I39" s="21"/>
      <c r="J39" s="21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21" t="s">
        <v>30</v>
      </c>
      <c r="F40" s="21"/>
      <c r="G40" s="21"/>
      <c r="H40" s="21"/>
      <c r="I40" s="21"/>
      <c r="J40" s="21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21" t="s">
        <v>20</v>
      </c>
      <c r="F41" s="21"/>
      <c r="G41" s="21"/>
      <c r="H41" s="21"/>
      <c r="I41" s="21"/>
      <c r="J41" s="21"/>
      <c r="K41" s="9">
        <v>30</v>
      </c>
      <c r="L41" s="9"/>
    </row>
    <row r="42" spans="1:12">
      <c r="A42" s="9"/>
      <c r="B42" s="9"/>
      <c r="C42" s="9"/>
      <c r="D42" s="9"/>
      <c r="E42" s="34"/>
      <c r="F42" s="35"/>
      <c r="G42" s="35"/>
      <c r="H42" s="35"/>
      <c r="I42" s="35"/>
      <c r="J42" s="36"/>
      <c r="K42" s="9"/>
      <c r="L42" s="9"/>
    </row>
    <row r="43" spans="1:12">
      <c r="A43" s="30" t="s">
        <v>31</v>
      </c>
      <c r="B43" s="31"/>
      <c r="C43" s="31"/>
      <c r="D43" s="32"/>
      <c r="E43" s="23"/>
      <c r="F43" s="24"/>
      <c r="G43" s="24"/>
      <c r="H43" s="24"/>
      <c r="I43" s="24"/>
      <c r="J43" s="25"/>
      <c r="K43" s="9"/>
      <c r="L43" s="9"/>
    </row>
    <row r="44" spans="1:12">
      <c r="A44" s="17">
        <f>ROUND(A35+A36+A37+A38+A39+A40+A41+A42,2)</f>
        <v>29.34</v>
      </c>
      <c r="B44" s="17">
        <f t="shared" ref="B44:D44" si="2">ROUND(B35+B36+B37+B38+B39+B40+B41+B42,2)</f>
        <v>23.78</v>
      </c>
      <c r="C44" s="17">
        <f t="shared" si="2"/>
        <v>152.52000000000001</v>
      </c>
      <c r="D44" s="17">
        <f t="shared" si="2"/>
        <v>982.5</v>
      </c>
      <c r="E44" s="29"/>
      <c r="F44" s="29"/>
      <c r="G44" s="29"/>
      <c r="H44" s="29"/>
      <c r="I44" s="29"/>
      <c r="J44" s="29"/>
      <c r="K44" s="17">
        <v>910</v>
      </c>
      <c r="L44" s="10"/>
    </row>
    <row r="45" spans="1:12" ht="39.75" customHeight="1">
      <c r="A45" s="9"/>
      <c r="B45" s="9"/>
      <c r="C45" s="9"/>
      <c r="D45" s="9"/>
      <c r="E45" s="37" t="s">
        <v>54</v>
      </c>
      <c r="F45" s="38"/>
      <c r="G45" s="38"/>
      <c r="H45" s="38"/>
      <c r="I45" s="38"/>
      <c r="J45" s="39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21" t="s">
        <v>48</v>
      </c>
      <c r="F46" s="21"/>
      <c r="G46" s="21"/>
      <c r="H46" s="21"/>
      <c r="I46" s="21"/>
      <c r="J46" s="21"/>
      <c r="K46" s="9">
        <v>200</v>
      </c>
      <c r="L46" s="9"/>
    </row>
    <row r="47" spans="1:12">
      <c r="A47" s="9">
        <v>0.6</v>
      </c>
      <c r="B47" s="9">
        <v>0.6</v>
      </c>
      <c r="C47" s="9">
        <v>14.7</v>
      </c>
      <c r="D47" s="9">
        <v>70.400000000000006</v>
      </c>
      <c r="E47" s="21" t="s">
        <v>23</v>
      </c>
      <c r="F47" s="21"/>
      <c r="G47" s="21"/>
      <c r="H47" s="21"/>
      <c r="I47" s="21"/>
      <c r="J47" s="21"/>
      <c r="K47" s="9">
        <v>150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21" t="s">
        <v>49</v>
      </c>
      <c r="F48" s="21"/>
      <c r="G48" s="21"/>
      <c r="H48" s="21"/>
      <c r="I48" s="21"/>
      <c r="J48" s="21"/>
      <c r="K48" s="9">
        <v>110</v>
      </c>
      <c r="L48" s="9"/>
    </row>
    <row r="49" spans="1:12">
      <c r="A49" s="9"/>
      <c r="B49" s="9"/>
      <c r="C49" s="9"/>
      <c r="D49" s="9"/>
      <c r="E49" s="34"/>
      <c r="F49" s="35"/>
      <c r="G49" s="35"/>
      <c r="H49" s="35"/>
      <c r="I49" s="35"/>
      <c r="J49" s="36"/>
      <c r="K49" s="9"/>
      <c r="L49" s="9"/>
    </row>
    <row r="50" spans="1:12">
      <c r="A50" s="30" t="s">
        <v>50</v>
      </c>
      <c r="B50" s="31"/>
      <c r="C50" s="31"/>
      <c r="D50" s="32"/>
      <c r="E50" s="23"/>
      <c r="F50" s="24"/>
      <c r="G50" s="24"/>
      <c r="H50" s="24"/>
      <c r="I50" s="24"/>
      <c r="J50" s="25"/>
      <c r="K50" s="9"/>
      <c r="L50" s="9"/>
    </row>
    <row r="51" spans="1:12" s="11" customFormat="1">
      <c r="A51" s="18">
        <f>ROUND(A46+A47+A48+A49,2)</f>
        <v>8.6</v>
      </c>
      <c r="B51" s="18">
        <f t="shared" ref="B51:D51" si="3">ROUND(B46+B47+B48+B49,2)</f>
        <v>5.4</v>
      </c>
      <c r="C51" s="18">
        <f t="shared" si="3"/>
        <v>50.5</v>
      </c>
      <c r="D51" s="18">
        <f t="shared" si="3"/>
        <v>292.39999999999998</v>
      </c>
      <c r="E51" s="40"/>
      <c r="F51" s="41"/>
      <c r="G51" s="41"/>
      <c r="H51" s="41"/>
      <c r="I51" s="41"/>
      <c r="J51" s="42"/>
      <c r="K51" s="18">
        <v>460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51:J51"/>
    <mergeCell ref="E44:J44"/>
    <mergeCell ref="E45:J45"/>
    <mergeCell ref="E46:J46"/>
    <mergeCell ref="E47:J47"/>
    <mergeCell ref="E48:J48"/>
    <mergeCell ref="E49:J49"/>
    <mergeCell ref="E20:J20"/>
    <mergeCell ref="E32:J32"/>
    <mergeCell ref="E21:J21"/>
    <mergeCell ref="A50:D50"/>
    <mergeCell ref="E50:J50"/>
    <mergeCell ref="E38:J38"/>
    <mergeCell ref="E39:J39"/>
    <mergeCell ref="E40:J40"/>
    <mergeCell ref="E41:J41"/>
    <mergeCell ref="A43:D43"/>
    <mergeCell ref="E43:J43"/>
    <mergeCell ref="E42:J42"/>
    <mergeCell ref="A22:D22"/>
    <mergeCell ref="E22:J22"/>
    <mergeCell ref="E23:J23"/>
    <mergeCell ref="E24:J24"/>
    <mergeCell ref="E25:J25"/>
    <mergeCell ref="A31:D31"/>
    <mergeCell ref="E37:J37"/>
    <mergeCell ref="E26:J26"/>
    <mergeCell ref="E27:J27"/>
    <mergeCell ref="E28:J28"/>
    <mergeCell ref="E29:J29"/>
    <mergeCell ref="E30:J30"/>
    <mergeCell ref="E33:J33"/>
    <mergeCell ref="E34:J34"/>
    <mergeCell ref="E35:J35"/>
    <mergeCell ref="E36:J36"/>
    <mergeCell ref="E31:J31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workbookViewId="0">
      <selection activeCell="K15" sqref="K15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22" t="s">
        <v>62</v>
      </c>
      <c r="F7" s="22"/>
      <c r="G7" s="22"/>
    </row>
    <row r="8" spans="1:12" ht="6" customHeight="1"/>
    <row r="9" spans="1:12">
      <c r="A9" s="23" t="s">
        <v>5</v>
      </c>
      <c r="B9" s="24"/>
      <c r="C9" s="25"/>
      <c r="D9" s="3" t="s">
        <v>6</v>
      </c>
      <c r="E9" s="26" t="s">
        <v>7</v>
      </c>
      <c r="F9" s="27"/>
      <c r="G9" s="27"/>
      <c r="H9" s="27"/>
      <c r="I9" s="27"/>
      <c r="J9" s="28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7" t="s">
        <v>55</v>
      </c>
      <c r="F11" s="38"/>
      <c r="G11" s="38"/>
      <c r="H11" s="38"/>
      <c r="I11" s="38"/>
      <c r="J11" s="39"/>
      <c r="K11" s="9"/>
      <c r="L11" s="12">
        <v>78.08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21" t="s">
        <v>59</v>
      </c>
      <c r="F12" s="21"/>
      <c r="G12" s="21"/>
      <c r="H12" s="21"/>
      <c r="I12" s="21"/>
      <c r="J12" s="21"/>
      <c r="K12" s="9">
        <v>200</v>
      </c>
      <c r="L12" s="9">
        <v>13.66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21" t="s">
        <v>18</v>
      </c>
      <c r="F13" s="21"/>
      <c r="G13" s="21"/>
      <c r="H13" s="21"/>
      <c r="I13" s="21"/>
      <c r="J13" s="21"/>
      <c r="K13" s="9">
        <v>40</v>
      </c>
      <c r="L13" s="9">
        <v>10.4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1" t="s">
        <v>19</v>
      </c>
      <c r="F14" s="21"/>
      <c r="G14" s="21"/>
      <c r="H14" s="21"/>
      <c r="I14" s="21"/>
      <c r="J14" s="21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1" t="s">
        <v>20</v>
      </c>
      <c r="F15" s="21"/>
      <c r="G15" s="21"/>
      <c r="H15" s="21"/>
      <c r="I15" s="21"/>
      <c r="J15" s="21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21" t="s">
        <v>21</v>
      </c>
      <c r="F16" s="21"/>
      <c r="G16" s="21"/>
      <c r="H16" s="21"/>
      <c r="I16" s="21"/>
      <c r="J16" s="21"/>
      <c r="K16" s="9">
        <v>10</v>
      </c>
      <c r="L16" s="9">
        <v>8.67</v>
      </c>
    </row>
    <row r="17" spans="1:14">
      <c r="A17" s="9">
        <v>7</v>
      </c>
      <c r="B17" s="9">
        <v>9</v>
      </c>
      <c r="C17" s="9">
        <v>0</v>
      </c>
      <c r="D17" s="9">
        <v>109.1</v>
      </c>
      <c r="E17" s="21" t="s">
        <v>22</v>
      </c>
      <c r="F17" s="21"/>
      <c r="G17" s="21"/>
      <c r="H17" s="21"/>
      <c r="I17" s="21"/>
      <c r="J17" s="21"/>
      <c r="K17" s="9">
        <v>30</v>
      </c>
      <c r="L17" s="9">
        <v>16.38</v>
      </c>
    </row>
    <row r="18" spans="1:14">
      <c r="A18" s="9">
        <v>0.3</v>
      </c>
      <c r="B18" s="9">
        <v>0</v>
      </c>
      <c r="C18" s="9">
        <v>6.7</v>
      </c>
      <c r="D18" s="9">
        <v>27.6</v>
      </c>
      <c r="E18" s="21" t="s">
        <v>35</v>
      </c>
      <c r="F18" s="21"/>
      <c r="G18" s="21"/>
      <c r="H18" s="21"/>
      <c r="I18" s="21"/>
      <c r="J18" s="21"/>
      <c r="K18" s="9">
        <v>200</v>
      </c>
      <c r="L18" s="9">
        <v>2.8</v>
      </c>
    </row>
    <row r="19" spans="1:14">
      <c r="A19" s="9">
        <v>0.6</v>
      </c>
      <c r="B19" s="9">
        <v>0.6</v>
      </c>
      <c r="C19" s="9">
        <v>14.7</v>
      </c>
      <c r="D19" s="9">
        <v>70.400000000000006</v>
      </c>
      <c r="E19" s="21" t="s">
        <v>23</v>
      </c>
      <c r="F19" s="21"/>
      <c r="G19" s="21"/>
      <c r="H19" s="21"/>
      <c r="I19" s="21"/>
      <c r="J19" s="21"/>
      <c r="K19" s="9">
        <v>150</v>
      </c>
      <c r="L19" s="9">
        <v>19.5</v>
      </c>
    </row>
    <row r="20" spans="1:14">
      <c r="A20" s="30" t="s">
        <v>24</v>
      </c>
      <c r="B20" s="31"/>
      <c r="C20" s="31"/>
      <c r="D20" s="32"/>
      <c r="E20" s="23"/>
      <c r="F20" s="24"/>
      <c r="G20" s="24"/>
      <c r="H20" s="24"/>
      <c r="I20" s="24"/>
      <c r="J20" s="25"/>
      <c r="K20" s="9"/>
      <c r="L20" s="9"/>
    </row>
    <row r="21" spans="1:14" s="11" customFormat="1">
      <c r="A21" s="15">
        <f>SUM(A12:A19)</f>
        <v>23.62</v>
      </c>
      <c r="B21" s="15">
        <f t="shared" ref="B21:D21" si="0">SUM(B12:B19)</f>
        <v>29.800000000000004</v>
      </c>
      <c r="C21" s="15">
        <f t="shared" si="0"/>
        <v>82.460000000000008</v>
      </c>
      <c r="D21" s="15">
        <f t="shared" si="0"/>
        <v>695.5</v>
      </c>
      <c r="E21" s="33"/>
      <c r="F21" s="33"/>
      <c r="G21" s="33"/>
      <c r="H21" s="33"/>
      <c r="I21" s="33"/>
      <c r="J21" s="33"/>
      <c r="K21" s="15">
        <f>SUM(K12:K19)</f>
        <v>710</v>
      </c>
      <c r="L21" s="10"/>
    </row>
    <row r="22" spans="1:14" ht="38.25" customHeight="1">
      <c r="A22" s="9"/>
      <c r="B22" s="9"/>
      <c r="C22" s="9"/>
      <c r="D22" s="9"/>
      <c r="E22" s="37" t="s">
        <v>56</v>
      </c>
      <c r="F22" s="38"/>
      <c r="G22" s="38"/>
      <c r="H22" s="38"/>
      <c r="I22" s="38"/>
      <c r="J22" s="39"/>
      <c r="K22" s="9"/>
      <c r="L22" s="12">
        <v>99.31</v>
      </c>
    </row>
    <row r="23" spans="1:14">
      <c r="A23" s="9">
        <v>0.3</v>
      </c>
      <c r="B23" s="9">
        <v>0</v>
      </c>
      <c r="C23" s="9">
        <v>1.08</v>
      </c>
      <c r="D23" s="9">
        <v>5.46</v>
      </c>
      <c r="E23" s="21" t="s">
        <v>26</v>
      </c>
      <c r="F23" s="21"/>
      <c r="G23" s="21"/>
      <c r="H23" s="21"/>
      <c r="I23" s="21"/>
      <c r="J23" s="21"/>
      <c r="K23" s="9">
        <v>100</v>
      </c>
      <c r="L23" s="9">
        <v>16.38</v>
      </c>
    </row>
    <row r="24" spans="1:14">
      <c r="A24" s="9">
        <v>4.2699999999999996</v>
      </c>
      <c r="B24" s="9">
        <v>4.6100000000000003</v>
      </c>
      <c r="C24" s="9">
        <v>23.85</v>
      </c>
      <c r="D24" s="9">
        <v>171.26</v>
      </c>
      <c r="E24" s="34" t="s">
        <v>27</v>
      </c>
      <c r="F24" s="35"/>
      <c r="G24" s="35"/>
      <c r="H24" s="35"/>
      <c r="I24" s="35"/>
      <c r="J24" s="36"/>
      <c r="K24" s="9">
        <v>250</v>
      </c>
      <c r="L24" s="9">
        <v>12.55</v>
      </c>
    </row>
    <row r="25" spans="1:14">
      <c r="A25" s="9">
        <v>13.1</v>
      </c>
      <c r="B25" s="9">
        <v>13.6</v>
      </c>
      <c r="C25" s="9">
        <v>1.7</v>
      </c>
      <c r="D25" s="9">
        <v>181.3</v>
      </c>
      <c r="E25" s="34" t="s">
        <v>58</v>
      </c>
      <c r="F25" s="35"/>
      <c r="G25" s="35"/>
      <c r="H25" s="35"/>
      <c r="I25" s="35"/>
      <c r="J25" s="36"/>
      <c r="K25" s="9">
        <v>100</v>
      </c>
      <c r="L25" s="14">
        <v>44.06</v>
      </c>
    </row>
    <row r="26" spans="1:14">
      <c r="A26" s="9">
        <v>5.38</v>
      </c>
      <c r="B26" s="9">
        <v>4.66</v>
      </c>
      <c r="C26" s="9">
        <v>33.72</v>
      </c>
      <c r="D26" s="9">
        <v>230.5</v>
      </c>
      <c r="E26" s="21" t="s">
        <v>28</v>
      </c>
      <c r="F26" s="21"/>
      <c r="G26" s="21"/>
      <c r="H26" s="21"/>
      <c r="I26" s="21"/>
      <c r="J26" s="21"/>
      <c r="K26" s="9">
        <v>180</v>
      </c>
      <c r="L26" s="9">
        <v>16.510000000000002</v>
      </c>
    </row>
    <row r="27" spans="1:14">
      <c r="A27" s="9">
        <v>0.37</v>
      </c>
      <c r="B27" s="9">
        <v>0.01</v>
      </c>
      <c r="C27" s="9">
        <v>56.11</v>
      </c>
      <c r="D27" s="9">
        <v>217.08</v>
      </c>
      <c r="E27" s="21" t="s">
        <v>29</v>
      </c>
      <c r="F27" s="21"/>
      <c r="G27" s="21"/>
      <c r="H27" s="21"/>
      <c r="I27" s="21"/>
      <c r="J27" s="21"/>
      <c r="K27" s="9">
        <v>200</v>
      </c>
      <c r="L27" s="9">
        <v>5.2</v>
      </c>
    </row>
    <row r="28" spans="1:14">
      <c r="A28" s="9">
        <v>3.92</v>
      </c>
      <c r="B28" s="9">
        <v>0.5</v>
      </c>
      <c r="C28" s="9">
        <v>24.16</v>
      </c>
      <c r="D28" s="9">
        <v>117.5</v>
      </c>
      <c r="E28" s="21" t="s">
        <v>30</v>
      </c>
      <c r="F28" s="21"/>
      <c r="G28" s="21"/>
      <c r="H28" s="21"/>
      <c r="I28" s="21"/>
      <c r="J28" s="21"/>
      <c r="K28" s="9">
        <v>50</v>
      </c>
      <c r="L28" s="9">
        <v>2.96</v>
      </c>
      <c r="N28" s="1" t="s">
        <v>61</v>
      </c>
    </row>
    <row r="29" spans="1:14">
      <c r="A29" s="9">
        <v>2</v>
      </c>
      <c r="B29" s="9">
        <v>0.4</v>
      </c>
      <c r="C29" s="9">
        <v>11.9</v>
      </c>
      <c r="D29" s="9">
        <v>59.4</v>
      </c>
      <c r="E29" s="21" t="s">
        <v>20</v>
      </c>
      <c r="F29" s="21"/>
      <c r="G29" s="21"/>
      <c r="H29" s="21"/>
      <c r="I29" s="21"/>
      <c r="J29" s="21"/>
      <c r="K29" s="9">
        <v>30</v>
      </c>
      <c r="L29" s="9">
        <v>1.65</v>
      </c>
    </row>
    <row r="30" spans="1:14">
      <c r="A30" s="9"/>
      <c r="B30" s="9"/>
      <c r="C30" s="9"/>
      <c r="D30" s="9"/>
      <c r="E30" s="21"/>
      <c r="F30" s="21"/>
      <c r="G30" s="21"/>
      <c r="H30" s="21"/>
      <c r="I30" s="21"/>
      <c r="J30" s="21"/>
      <c r="K30" s="9"/>
      <c r="L30" s="9"/>
    </row>
    <row r="31" spans="1:14">
      <c r="A31" s="30" t="s">
        <v>31</v>
      </c>
      <c r="B31" s="31"/>
      <c r="C31" s="31"/>
      <c r="D31" s="32"/>
      <c r="E31" s="23"/>
      <c r="F31" s="24"/>
      <c r="G31" s="24"/>
      <c r="H31" s="24"/>
      <c r="I31" s="24"/>
      <c r="J31" s="25"/>
      <c r="K31" s="9"/>
      <c r="L31" s="9"/>
    </row>
    <row r="32" spans="1:14">
      <c r="A32" s="17">
        <f>ROUND(A23+A24+A25+A26+A27+A28+A29+A30,2)</f>
        <v>29.34</v>
      </c>
      <c r="B32" s="17">
        <f t="shared" ref="B32:D32" si="1">ROUND(B23+B24+B25+B26+B27+B28+B29+B30,2)</f>
        <v>23.78</v>
      </c>
      <c r="C32" s="17">
        <f t="shared" si="1"/>
        <v>152.52000000000001</v>
      </c>
      <c r="D32" s="17">
        <f t="shared" si="1"/>
        <v>982.5</v>
      </c>
      <c r="E32" s="29"/>
      <c r="F32" s="29"/>
      <c r="G32" s="29"/>
      <c r="H32" s="29"/>
      <c r="I32" s="29"/>
      <c r="J32" s="29"/>
      <c r="K32" s="17">
        <v>910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32:J32"/>
    <mergeCell ref="E25:J25"/>
    <mergeCell ref="E26:J26"/>
    <mergeCell ref="E27:J27"/>
    <mergeCell ref="E28:J28"/>
    <mergeCell ref="E29:J29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65,47</vt:lpstr>
      <vt:lpstr>60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2022-02-16T07:41:48Z</dcterms:modified>
</cp:coreProperties>
</file>