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D20" i="5"/>
  <c r="C20"/>
  <c r="B20"/>
  <c r="A20"/>
  <c r="B19" i="1"/>
  <c r="C19"/>
  <c r="D19"/>
  <c r="A19"/>
  <c r="B29" i="3"/>
  <c r="C29"/>
  <c r="D29"/>
  <c r="A29"/>
  <c r="B48" i="4"/>
  <c r="C48"/>
  <c r="D48"/>
  <c r="A48"/>
  <c r="B20"/>
  <c r="C20"/>
  <c r="D20"/>
  <c r="A20"/>
  <c r="B18" i="3"/>
  <c r="C18"/>
  <c r="D18"/>
  <c r="A18"/>
  <c r="B31" i="1"/>
  <c r="C31"/>
  <c r="D31"/>
  <c r="A31"/>
  <c r="K40" i="5"/>
  <c r="K41" i="4"/>
  <c r="K29"/>
  <c r="D29"/>
  <c r="C29"/>
  <c r="B29"/>
  <c r="K29" i="3"/>
  <c r="K45" i="5"/>
  <c r="D45"/>
  <c r="C45"/>
  <c r="B45"/>
  <c r="A45"/>
  <c r="K28"/>
  <c r="D28"/>
  <c r="C28"/>
  <c r="B28"/>
  <c r="A28"/>
  <c r="K30" i="2" l="1"/>
</calcChain>
</file>

<file path=xl/sharedStrings.xml><?xml version="1.0" encoding="utf-8"?>
<sst xmlns="http://schemas.openxmlformats.org/spreadsheetml/2006/main" count="222" uniqueCount="62">
  <si>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</si>
  <si>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</si>
  <si>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</si>
  <si>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</si>
  <si>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</si>
  <si>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</si>
  <si>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</si>
  <si>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</si>
  <si>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</si>
  <si>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</si>
  <si>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</si>
  <si>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</si>
  <si>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</si>
  <si>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</si>
  <si>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</si>
  <si>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</si>
  <si>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</si>
  <si>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</si>
  <si>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</si>
  <si>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</si>
  <si>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</si>
  <si>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</si>
  <si>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</si>
  <si>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</si>
  <si>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</si>
  <si>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</si>
  <si>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</si>
  <si>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</si>
  <si>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</si>
  <si>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</si>
  <si>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</si>
  <si>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</si>
  <si>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</si>
  <si>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Мандарин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</si>
  <si>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</si>
  <si>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</si>
  <si>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</si>
  <si>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</si>
  <si>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</si>
  <si>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</si>
  <si>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</si>
  <si>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</si>
  <si>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</si>
  <si>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Компот из мандарин</t>
  </si>
  <si>
    <t>Салат из свежих помидоров и огурцов</t>
  </si>
  <si>
    <t>Яблоко</t>
  </si>
  <si>
    <t>Йогурт</t>
  </si>
  <si>
    <t>Завтрак 2,  1-4 классы (дети с ОВЗ и инвалиды)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</si>
  <si>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</si>
  <si>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</si>
  <si>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</si>
  <si>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</si>
  <si>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</si>
  <si>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</si>
  <si>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</si>
  <si>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</si>
  <si>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Сезон: осенне-зимний</t>
  </si>
  <si>
    <t>Суп картофельный с макаронными изделиями (вермишель)</t>
  </si>
  <si>
    <t>Печень говяжья по-строгановски</t>
  </si>
  <si>
    <t>Сок</t>
  </si>
  <si>
    <t xml:space="preserve">Бедро куриное отварное </t>
  </si>
  <si>
    <t>на 18.11.2021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</si>
</sst>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Layout" workbookViewId="0">
      <selection activeCell="A12" sqref="A12:K19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6" t="s">
        <v>61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5" t="s">
        <v>16</v>
      </c>
      <c r="F11" s="25"/>
      <c r="G11" s="25"/>
      <c r="H11" s="25"/>
      <c r="I11" s="25"/>
      <c r="J11" s="25"/>
      <c r="K11" s="9"/>
      <c r="L11" s="9" t="s">
        <v>17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32" t="s">
        <v>35</v>
      </c>
      <c r="F12" s="32"/>
      <c r="G12" s="32"/>
      <c r="H12" s="32"/>
      <c r="I12" s="32"/>
      <c r="J12" s="32"/>
      <c r="K12" s="9">
        <v>180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32" t="s">
        <v>36</v>
      </c>
      <c r="F13" s="32"/>
      <c r="G13" s="32"/>
      <c r="H13" s="32"/>
      <c r="I13" s="32"/>
      <c r="J13" s="32"/>
      <c r="K13" s="9">
        <v>90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2" t="s">
        <v>38</v>
      </c>
      <c r="F14" s="32"/>
      <c r="G14" s="32"/>
      <c r="H14" s="32"/>
      <c r="I14" s="32"/>
      <c r="J14" s="32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/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32" t="s">
        <v>33</v>
      </c>
      <c r="F17" s="32"/>
      <c r="G17" s="32"/>
      <c r="H17" s="32"/>
      <c r="I17" s="32"/>
      <c r="J17" s="32"/>
      <c r="K17" s="9">
        <v>110</v>
      </c>
      <c r="L17" s="9"/>
    </row>
    <row r="18" spans="1:12">
      <c r="A18" s="19" t="s">
        <v>51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4">
        <f>ROUND(A12+A13+A14+A15+A16+A17,2)</f>
        <v>31.37</v>
      </c>
      <c r="B19" s="17">
        <f t="shared" ref="B19:D19" si="0">ROUND(B12+B13+B14+B15+B16+B17,2)</f>
        <v>22.84</v>
      </c>
      <c r="C19" s="17">
        <f t="shared" si="0"/>
        <v>108.2</v>
      </c>
      <c r="D19" s="17">
        <f t="shared" si="0"/>
        <v>768.38</v>
      </c>
      <c r="E19" s="40"/>
      <c r="F19" s="40"/>
      <c r="G19" s="40"/>
      <c r="H19" s="40"/>
      <c r="I19" s="40"/>
      <c r="J19" s="40"/>
      <c r="K19" s="14">
        <v>660</v>
      </c>
      <c r="L19" s="11"/>
    </row>
    <row r="20" spans="1:12">
      <c r="A20" s="9"/>
      <c r="B20" s="9"/>
      <c r="C20" s="9"/>
      <c r="D20" s="9"/>
      <c r="E20" s="25" t="s">
        <v>18</v>
      </c>
      <c r="F20" s="25"/>
      <c r="G20" s="25"/>
      <c r="H20" s="25"/>
      <c r="I20" s="25"/>
      <c r="J20" s="25"/>
      <c r="K20" s="9"/>
      <c r="L20" s="9" t="s">
        <v>17</v>
      </c>
    </row>
    <row r="21" spans="1:12" ht="23.25" customHeight="1">
      <c r="A21" s="9">
        <v>0.3</v>
      </c>
      <c r="B21" s="9">
        <v>1.8</v>
      </c>
      <c r="C21" s="9">
        <v>1.26</v>
      </c>
      <c r="D21" s="9">
        <v>22.38</v>
      </c>
      <c r="E21" s="33" t="s">
        <v>44</v>
      </c>
      <c r="F21" s="34"/>
      <c r="G21" s="34"/>
      <c r="H21" s="34"/>
      <c r="I21" s="34"/>
      <c r="J21" s="35"/>
      <c r="K21" s="9">
        <v>60</v>
      </c>
      <c r="L21" s="9"/>
    </row>
    <row r="22" spans="1:12">
      <c r="A22" s="9">
        <v>2.5099999999999998</v>
      </c>
      <c r="B22" s="9">
        <v>1.9</v>
      </c>
      <c r="C22" s="9">
        <v>21.02</v>
      </c>
      <c r="D22" s="9">
        <v>111.16</v>
      </c>
      <c r="E22" s="26" t="s">
        <v>57</v>
      </c>
      <c r="F22" s="27"/>
      <c r="G22" s="27"/>
      <c r="H22" s="27"/>
      <c r="I22" s="27"/>
      <c r="J22" s="28"/>
      <c r="K22" s="9">
        <v>200</v>
      </c>
      <c r="L22" s="9"/>
    </row>
    <row r="23" spans="1:12">
      <c r="A23" s="9">
        <v>25.88</v>
      </c>
      <c r="B23" s="9">
        <v>26.25</v>
      </c>
      <c r="C23" s="9">
        <v>24.57</v>
      </c>
      <c r="D23" s="9">
        <v>482.63</v>
      </c>
      <c r="E23" s="29" t="s">
        <v>50</v>
      </c>
      <c r="F23" s="30"/>
      <c r="G23" s="30"/>
      <c r="H23" s="30"/>
      <c r="I23" s="30"/>
      <c r="J23" s="31"/>
      <c r="K23" s="9">
        <v>90</v>
      </c>
      <c r="L23" s="9"/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29" t="s">
        <v>39</v>
      </c>
      <c r="F24" s="30"/>
      <c r="G24" s="30"/>
      <c r="H24" s="30"/>
      <c r="I24" s="30"/>
      <c r="J24" s="31"/>
      <c r="K24" s="9">
        <v>50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2" t="s">
        <v>19</v>
      </c>
      <c r="F25" s="32"/>
      <c r="G25" s="32"/>
      <c r="H25" s="32"/>
      <c r="I25" s="32"/>
      <c r="J25" s="32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2" t="s">
        <v>15</v>
      </c>
      <c r="F26" s="32"/>
      <c r="G26" s="32"/>
      <c r="H26" s="32"/>
      <c r="I26" s="32"/>
      <c r="J26" s="32"/>
      <c r="K26" s="9">
        <v>30</v>
      </c>
      <c r="L26" s="9"/>
    </row>
    <row r="27" spans="1:12">
      <c r="A27" s="9">
        <v>4.4000000000000004</v>
      </c>
      <c r="B27" s="9">
        <v>5.83</v>
      </c>
      <c r="C27" s="9">
        <v>33.6</v>
      </c>
      <c r="D27" s="9">
        <v>205.17</v>
      </c>
      <c r="E27" s="32" t="s">
        <v>40</v>
      </c>
      <c r="F27" s="32"/>
      <c r="G27" s="32"/>
      <c r="H27" s="32"/>
      <c r="I27" s="32"/>
      <c r="J27" s="32"/>
      <c r="K27" s="9">
        <v>150</v>
      </c>
      <c r="L27" s="9"/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32" t="s">
        <v>41</v>
      </c>
      <c r="F28" s="32"/>
      <c r="G28" s="32"/>
      <c r="H28" s="32"/>
      <c r="I28" s="32"/>
      <c r="J28" s="32"/>
      <c r="K28" s="9">
        <v>200</v>
      </c>
      <c r="L28" s="9"/>
    </row>
    <row r="29" spans="1:12">
      <c r="A29" s="9"/>
      <c r="B29" s="9"/>
      <c r="C29" s="9"/>
      <c r="D29" s="9"/>
      <c r="E29" s="32"/>
      <c r="F29" s="32"/>
      <c r="G29" s="32"/>
      <c r="H29" s="32"/>
      <c r="I29" s="32"/>
      <c r="J29" s="32"/>
      <c r="K29" s="9"/>
      <c r="L29" s="9"/>
    </row>
    <row r="30" spans="1:12">
      <c r="A30" s="19" t="s">
        <v>52</v>
      </c>
      <c r="B30" s="20"/>
      <c r="C30" s="20"/>
      <c r="D30" s="21"/>
      <c r="E30" s="22"/>
      <c r="F30" s="23"/>
      <c r="G30" s="23"/>
      <c r="H30" s="23"/>
      <c r="I30" s="23"/>
      <c r="J30" s="24"/>
      <c r="K30" s="9"/>
      <c r="L30" s="9"/>
    </row>
    <row r="31" spans="1:12">
      <c r="A31" s="14">
        <f>ROUND(A21+A22+A23+A24+A25+A26+A27+A28+A29,2)</f>
        <v>40.83</v>
      </c>
      <c r="B31" s="15">
        <f t="shared" ref="B31:D31" si="1">ROUND(B21+B22+B23+B24+B25+B26+B27+B28+B29,2)</f>
        <v>38.15</v>
      </c>
      <c r="C31" s="15">
        <f t="shared" si="1"/>
        <v>165.26</v>
      </c>
      <c r="D31" s="15">
        <f t="shared" si="1"/>
        <v>1213.1199999999999</v>
      </c>
      <c r="E31" s="25"/>
      <c r="F31" s="25"/>
      <c r="G31" s="25"/>
      <c r="H31" s="25"/>
      <c r="I31" s="25"/>
      <c r="J31" s="25"/>
      <c r="K31" s="14">
        <v>830</v>
      </c>
      <c r="L31" s="11"/>
    </row>
    <row r="33" spans="7:7">
      <c r="G33" s="1" t="s">
        <v>20</v>
      </c>
    </row>
    <row r="34" spans="7:7">
      <c r="G34" s="1" t="s">
        <v>21</v>
      </c>
    </row>
  </sheetData>
  <mergeCells count="26">
    <mergeCell ref="E21:J21"/>
    <mergeCell ref="E20:J20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7:J17"/>
    <mergeCell ref="A18:D18"/>
    <mergeCell ref="E18:J18"/>
    <mergeCell ref="A30:D30"/>
    <mergeCell ref="E30:J30"/>
    <mergeCell ref="E31:J31"/>
    <mergeCell ref="E22:J22"/>
    <mergeCell ref="E23:J23"/>
    <mergeCell ref="E24:J24"/>
    <mergeCell ref="E26:J26"/>
    <mergeCell ref="E28:J28"/>
    <mergeCell ref="E25:J25"/>
    <mergeCell ref="E27:J27"/>
    <mergeCell ref="E29:J2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sqref="A1:XFD1048576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6" t="s">
        <v>61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22</v>
      </c>
      <c r="F11" s="42"/>
      <c r="G11" s="42"/>
      <c r="H11" s="42"/>
      <c r="I11" s="42"/>
      <c r="J11" s="43"/>
      <c r="K11" s="9"/>
      <c r="L11" s="10">
        <v>100.24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2" t="s">
        <v>35</v>
      </c>
      <c r="F12" s="32"/>
      <c r="G12" s="32"/>
      <c r="H12" s="32"/>
      <c r="I12" s="32"/>
      <c r="J12" s="32"/>
      <c r="K12" s="9">
        <v>200</v>
      </c>
      <c r="L12" s="9">
        <v>7.07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32" t="s">
        <v>36</v>
      </c>
      <c r="F13" s="32"/>
      <c r="G13" s="32"/>
      <c r="H13" s="32"/>
      <c r="I13" s="32"/>
      <c r="J13" s="32"/>
      <c r="K13" s="9">
        <v>100</v>
      </c>
      <c r="L13" s="9">
        <v>50.84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2" t="s">
        <v>38</v>
      </c>
      <c r="F14" s="32"/>
      <c r="G14" s="32"/>
      <c r="H14" s="32"/>
      <c r="I14" s="32"/>
      <c r="J14" s="32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>
        <v>13.49</v>
      </c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32" t="s">
        <v>33</v>
      </c>
      <c r="F17" s="32"/>
      <c r="G17" s="32"/>
      <c r="H17" s="32"/>
      <c r="I17" s="32"/>
      <c r="J17" s="32"/>
      <c r="K17" s="9">
        <v>110</v>
      </c>
      <c r="L17" s="9">
        <v>22.17</v>
      </c>
    </row>
    <row r="18" spans="1:12">
      <c r="A18" s="19" t="s">
        <v>51</v>
      </c>
      <c r="B18" s="20"/>
      <c r="C18" s="20"/>
      <c r="D18" s="21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1">
        <v>33.619999999999997</v>
      </c>
      <c r="B19" s="11">
        <v>24.86</v>
      </c>
      <c r="C19" s="11">
        <v>112.05</v>
      </c>
      <c r="D19" s="11">
        <v>810.75</v>
      </c>
      <c r="E19" s="40"/>
      <c r="F19" s="40"/>
      <c r="G19" s="40"/>
      <c r="H19" s="40"/>
      <c r="I19" s="40"/>
      <c r="J19" s="40"/>
      <c r="K19" s="11">
        <v>690</v>
      </c>
      <c r="L19" s="11"/>
    </row>
    <row r="20" spans="1:12" ht="40.5" customHeight="1">
      <c r="A20" s="9"/>
      <c r="B20" s="9"/>
      <c r="C20" s="9"/>
      <c r="D20" s="9"/>
      <c r="E20" s="41" t="s">
        <v>23</v>
      </c>
      <c r="F20" s="42"/>
      <c r="G20" s="42"/>
      <c r="H20" s="42"/>
      <c r="I20" s="42"/>
      <c r="J20" s="43"/>
      <c r="K20" s="9"/>
      <c r="L20" s="10">
        <v>101.62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33" t="s">
        <v>44</v>
      </c>
      <c r="F21" s="34"/>
      <c r="G21" s="34"/>
      <c r="H21" s="34"/>
      <c r="I21" s="34"/>
      <c r="J21" s="35"/>
      <c r="K21" s="9">
        <v>100</v>
      </c>
      <c r="L21" s="9">
        <v>15.99</v>
      </c>
    </row>
    <row r="22" spans="1:12" ht="38.25" customHeight="1">
      <c r="A22" s="9">
        <v>3.13</v>
      </c>
      <c r="B22" s="9">
        <v>2.38</v>
      </c>
      <c r="C22" s="9">
        <v>26.28</v>
      </c>
      <c r="D22" s="9">
        <v>138.94999999999999</v>
      </c>
      <c r="E22" s="26" t="s">
        <v>57</v>
      </c>
      <c r="F22" s="27"/>
      <c r="G22" s="27"/>
      <c r="H22" s="27"/>
      <c r="I22" s="27"/>
      <c r="J22" s="28"/>
      <c r="K22" s="9">
        <v>250</v>
      </c>
      <c r="L22" s="9">
        <v>8.49</v>
      </c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29" t="s">
        <v>50</v>
      </c>
      <c r="F23" s="30"/>
      <c r="G23" s="30"/>
      <c r="H23" s="30"/>
      <c r="I23" s="30"/>
      <c r="J23" s="31"/>
      <c r="K23" s="9">
        <v>100</v>
      </c>
      <c r="L23" s="9">
        <v>56.97</v>
      </c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29" t="s">
        <v>39</v>
      </c>
      <c r="F24" s="30"/>
      <c r="G24" s="30"/>
      <c r="H24" s="30"/>
      <c r="I24" s="30"/>
      <c r="J24" s="31"/>
      <c r="K24" s="9">
        <v>50</v>
      </c>
      <c r="L24" s="9">
        <v>3.03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2" t="s">
        <v>19</v>
      </c>
      <c r="F25" s="32"/>
      <c r="G25" s="32"/>
      <c r="H25" s="32"/>
      <c r="I25" s="32"/>
      <c r="J25" s="32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2" t="s">
        <v>15</v>
      </c>
      <c r="F26" s="32"/>
      <c r="G26" s="32"/>
      <c r="H26" s="32"/>
      <c r="I26" s="32"/>
      <c r="J26" s="32"/>
      <c r="K26" s="9">
        <v>30</v>
      </c>
      <c r="L26" s="9">
        <v>1.65</v>
      </c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32" t="s">
        <v>40</v>
      </c>
      <c r="F27" s="32"/>
      <c r="G27" s="32"/>
      <c r="H27" s="32"/>
      <c r="I27" s="32"/>
      <c r="J27" s="32"/>
      <c r="K27" s="9">
        <v>180</v>
      </c>
      <c r="L27" s="9">
        <v>6.97</v>
      </c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32" t="s">
        <v>41</v>
      </c>
      <c r="F28" s="32"/>
      <c r="G28" s="32"/>
      <c r="H28" s="32"/>
      <c r="I28" s="32"/>
      <c r="J28" s="32"/>
      <c r="K28" s="9">
        <v>200</v>
      </c>
      <c r="L28" s="9">
        <v>5.56</v>
      </c>
    </row>
    <row r="29" spans="1:12">
      <c r="A29" s="19" t="s">
        <v>52</v>
      </c>
      <c r="B29" s="20"/>
      <c r="C29" s="20"/>
      <c r="D29" s="21"/>
      <c r="E29" s="22"/>
      <c r="F29" s="23"/>
      <c r="G29" s="23"/>
      <c r="H29" s="23"/>
      <c r="I29" s="23"/>
      <c r="J29" s="24"/>
      <c r="K29" s="9"/>
      <c r="L29" s="9"/>
    </row>
    <row r="30" spans="1:12">
      <c r="A30" s="11">
        <v>39.65</v>
      </c>
      <c r="B30" s="11">
        <v>38.090000000000003</v>
      </c>
      <c r="C30" s="11">
        <v>175.35</v>
      </c>
      <c r="D30" s="11">
        <v>1243.23</v>
      </c>
      <c r="E30" s="25"/>
      <c r="F30" s="25"/>
      <c r="G30" s="25"/>
      <c r="H30" s="25"/>
      <c r="I30" s="25"/>
      <c r="J30" s="25"/>
      <c r="K30" s="11">
        <f>SUM(K21:K28)</f>
        <v>960</v>
      </c>
      <c r="L30" s="11"/>
    </row>
    <row r="32" spans="1:12">
      <c r="G32" s="1" t="s">
        <v>20</v>
      </c>
    </row>
    <row r="33" spans="7:7">
      <c r="G33" s="1" t="s">
        <v>21</v>
      </c>
    </row>
  </sheetData>
  <mergeCells count="25">
    <mergeCell ref="E30:J30"/>
    <mergeCell ref="E25:J25"/>
    <mergeCell ref="E14:J14"/>
    <mergeCell ref="E15:J15"/>
    <mergeCell ref="E16:J16"/>
    <mergeCell ref="E19:J19"/>
    <mergeCell ref="E20:J20"/>
    <mergeCell ref="E24:J24"/>
    <mergeCell ref="E22:J22"/>
    <mergeCell ref="E21:J21"/>
    <mergeCell ref="E23:J23"/>
    <mergeCell ref="E28:J28"/>
    <mergeCell ref="E26:J26"/>
    <mergeCell ref="E7:G7"/>
    <mergeCell ref="A9:C9"/>
    <mergeCell ref="E9:J9"/>
    <mergeCell ref="E11:J11"/>
    <mergeCell ref="E12:J12"/>
    <mergeCell ref="A18:D18"/>
    <mergeCell ref="E18:J18"/>
    <mergeCell ref="A29:D29"/>
    <mergeCell ref="E29:J29"/>
    <mergeCell ref="E13:J13"/>
    <mergeCell ref="E17:J17"/>
    <mergeCell ref="E27:J2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E24" sqref="E24:J24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6" t="s">
        <v>61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24</v>
      </c>
      <c r="F11" s="42"/>
      <c r="G11" s="42"/>
      <c r="H11" s="42"/>
      <c r="I11" s="42"/>
      <c r="J11" s="43"/>
      <c r="K11" s="9"/>
      <c r="L11" s="10">
        <v>60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2" t="s">
        <v>35</v>
      </c>
      <c r="F12" s="32"/>
      <c r="G12" s="32"/>
      <c r="H12" s="32"/>
      <c r="I12" s="32"/>
      <c r="J12" s="32"/>
      <c r="K12" s="9">
        <v>200</v>
      </c>
      <c r="L12" s="9"/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32" t="s">
        <v>36</v>
      </c>
      <c r="F13" s="32"/>
      <c r="G13" s="32"/>
      <c r="H13" s="32"/>
      <c r="I13" s="32"/>
      <c r="J13" s="32"/>
      <c r="K13" s="9">
        <v>100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2" t="s">
        <v>38</v>
      </c>
      <c r="F14" s="32"/>
      <c r="G14" s="32"/>
      <c r="H14" s="32"/>
      <c r="I14" s="32"/>
      <c r="J14" s="32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2" t="s">
        <v>15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2" t="s">
        <v>37</v>
      </c>
      <c r="F16" s="32"/>
      <c r="G16" s="32"/>
      <c r="H16" s="32"/>
      <c r="I16" s="32"/>
      <c r="J16" s="32"/>
      <c r="K16" s="9">
        <v>200</v>
      </c>
      <c r="L16" s="9"/>
    </row>
    <row r="17" spans="1:12">
      <c r="A17" s="19" t="s">
        <v>51</v>
      </c>
      <c r="B17" s="20"/>
      <c r="C17" s="20"/>
      <c r="D17" s="21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4">
        <f>ROUND(A12+A13+A14+A15+A16,2)</f>
        <v>32.82</v>
      </c>
      <c r="B18" s="15">
        <f t="shared" ref="B18:D18" si="0">ROUND(B12+B13+B14+B15+B16,2)</f>
        <v>24.66</v>
      </c>
      <c r="C18" s="15">
        <f t="shared" si="0"/>
        <v>104.55</v>
      </c>
      <c r="D18" s="15">
        <f t="shared" si="0"/>
        <v>772.75</v>
      </c>
      <c r="E18" s="40"/>
      <c r="F18" s="40"/>
      <c r="G18" s="40"/>
      <c r="H18" s="40"/>
      <c r="I18" s="40"/>
      <c r="J18" s="40"/>
      <c r="K18" s="14">
        <v>580</v>
      </c>
      <c r="L18" s="11"/>
    </row>
    <row r="19" spans="1:12" ht="38.25" customHeight="1">
      <c r="A19" s="9"/>
      <c r="B19" s="9"/>
      <c r="C19" s="9"/>
      <c r="D19" s="9"/>
      <c r="E19" s="41" t="s">
        <v>25</v>
      </c>
      <c r="F19" s="42"/>
      <c r="G19" s="42"/>
      <c r="H19" s="42"/>
      <c r="I19" s="42"/>
      <c r="J19" s="43"/>
      <c r="K19" s="9"/>
      <c r="L19" s="10">
        <v>60</v>
      </c>
    </row>
    <row r="20" spans="1:12" ht="23.25" customHeight="1">
      <c r="A20" s="9"/>
      <c r="B20" s="9"/>
      <c r="C20" s="9"/>
      <c r="D20" s="9"/>
      <c r="E20" s="33"/>
      <c r="F20" s="34"/>
      <c r="G20" s="34"/>
      <c r="H20" s="34"/>
      <c r="I20" s="34"/>
      <c r="J20" s="35"/>
      <c r="K20" s="9"/>
      <c r="L20" s="9"/>
    </row>
    <row r="21" spans="1:12" ht="40.5" customHeight="1">
      <c r="A21" s="9">
        <v>3.13</v>
      </c>
      <c r="B21" s="9">
        <v>2.38</v>
      </c>
      <c r="C21" s="9">
        <v>26.28</v>
      </c>
      <c r="D21" s="9">
        <v>138.94999999999999</v>
      </c>
      <c r="E21" s="26" t="s">
        <v>57</v>
      </c>
      <c r="F21" s="27"/>
      <c r="G21" s="27"/>
      <c r="H21" s="27"/>
      <c r="I21" s="27"/>
      <c r="J21" s="28"/>
      <c r="K21" s="9">
        <v>250</v>
      </c>
      <c r="L21" s="9"/>
    </row>
    <row r="22" spans="1:12">
      <c r="A22" s="9">
        <v>23.87</v>
      </c>
      <c r="B22" s="9">
        <v>9.25</v>
      </c>
      <c r="C22" s="9">
        <v>0.62</v>
      </c>
      <c r="D22" s="9">
        <v>181</v>
      </c>
      <c r="E22" s="29" t="s">
        <v>60</v>
      </c>
      <c r="F22" s="30"/>
      <c r="G22" s="30"/>
      <c r="H22" s="30"/>
      <c r="I22" s="30"/>
      <c r="J22" s="31"/>
      <c r="K22" s="9">
        <v>100</v>
      </c>
      <c r="L22" s="9"/>
    </row>
    <row r="23" spans="1:12">
      <c r="A23" s="9">
        <v>1.65</v>
      </c>
      <c r="B23" s="9">
        <v>1.3</v>
      </c>
      <c r="C23" s="9">
        <v>4.6500000000000004</v>
      </c>
      <c r="D23" s="9">
        <v>36.799999999999997</v>
      </c>
      <c r="E23" s="29" t="s">
        <v>39</v>
      </c>
      <c r="F23" s="30"/>
      <c r="G23" s="30"/>
      <c r="H23" s="30"/>
      <c r="I23" s="30"/>
      <c r="J23" s="31"/>
      <c r="K23" s="9">
        <v>50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2" t="s">
        <v>19</v>
      </c>
      <c r="F24" s="32"/>
      <c r="G24" s="32"/>
      <c r="H24" s="32"/>
      <c r="I24" s="32"/>
      <c r="J24" s="3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2" t="s">
        <v>15</v>
      </c>
      <c r="F25" s="32"/>
      <c r="G25" s="32"/>
      <c r="H25" s="32"/>
      <c r="I25" s="32"/>
      <c r="J25" s="32"/>
      <c r="K25" s="9">
        <v>30</v>
      </c>
      <c r="L25" s="9"/>
    </row>
    <row r="26" spans="1:12">
      <c r="A26" s="9">
        <v>5.28</v>
      </c>
      <c r="B26" s="9">
        <v>7</v>
      </c>
      <c r="C26" s="9">
        <v>40.32</v>
      </c>
      <c r="D26" s="9">
        <v>246.2</v>
      </c>
      <c r="E26" s="32" t="s">
        <v>40</v>
      </c>
      <c r="F26" s="32"/>
      <c r="G26" s="32"/>
      <c r="H26" s="32"/>
      <c r="I26" s="32"/>
      <c r="J26" s="32"/>
      <c r="K26" s="9">
        <v>180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32" t="s">
        <v>41</v>
      </c>
      <c r="F27" s="32"/>
      <c r="G27" s="32"/>
      <c r="H27" s="32"/>
      <c r="I27" s="32"/>
      <c r="J27" s="32"/>
      <c r="K27" s="9">
        <v>200</v>
      </c>
      <c r="L27" s="9"/>
    </row>
    <row r="28" spans="1:12">
      <c r="A28" s="19" t="s">
        <v>52</v>
      </c>
      <c r="B28" s="20"/>
      <c r="C28" s="20"/>
      <c r="D28" s="21"/>
      <c r="E28" s="22"/>
      <c r="F28" s="23"/>
      <c r="G28" s="23"/>
      <c r="H28" s="23"/>
      <c r="I28" s="23"/>
      <c r="J28" s="24"/>
      <c r="K28" s="9"/>
      <c r="L28" s="9"/>
    </row>
    <row r="29" spans="1:12">
      <c r="A29" s="14">
        <f>ROUND(A20+A21+A22+A23+A24+A25+A26+A27,2)</f>
        <v>40.020000000000003</v>
      </c>
      <c r="B29" s="16">
        <f t="shared" ref="B29:D29" si="1">ROUND(B20+B21+B22+B23+B24+B25+B26+B27,2)</f>
        <v>21</v>
      </c>
      <c r="C29" s="16">
        <f t="shared" si="1"/>
        <v>152.03</v>
      </c>
      <c r="D29" s="16">
        <f t="shared" si="1"/>
        <v>957.93</v>
      </c>
      <c r="E29" s="25"/>
      <c r="F29" s="25"/>
      <c r="G29" s="25"/>
      <c r="H29" s="25"/>
      <c r="I29" s="25"/>
      <c r="J29" s="25"/>
      <c r="K29" s="14">
        <f>SUM(K20:K27)</f>
        <v>860</v>
      </c>
      <c r="L29" s="11"/>
    </row>
    <row r="31" spans="1:12">
      <c r="G31" s="1" t="s">
        <v>20</v>
      </c>
    </row>
    <row r="32" spans="1:12">
      <c r="G32" s="1" t="s">
        <v>21</v>
      </c>
    </row>
  </sheetData>
  <mergeCells count="24">
    <mergeCell ref="E13:J13"/>
    <mergeCell ref="E7:G7"/>
    <mergeCell ref="A9:C9"/>
    <mergeCell ref="E9:J9"/>
    <mergeCell ref="E11:J11"/>
    <mergeCell ref="E12:J12"/>
    <mergeCell ref="E14:J14"/>
    <mergeCell ref="E15:J15"/>
    <mergeCell ref="E19:J19"/>
    <mergeCell ref="E20:J20"/>
    <mergeCell ref="E21:J21"/>
    <mergeCell ref="E18:J18"/>
    <mergeCell ref="E16:J16"/>
    <mergeCell ref="A17:D17"/>
    <mergeCell ref="E17:J17"/>
    <mergeCell ref="A28:D28"/>
    <mergeCell ref="E28:J28"/>
    <mergeCell ref="E29:J29"/>
    <mergeCell ref="E22:J22"/>
    <mergeCell ref="E23:J23"/>
    <mergeCell ref="E27:J27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25" workbookViewId="0">
      <selection activeCell="A46" sqref="A46:XFD46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61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26</v>
      </c>
      <c r="F12" s="42"/>
      <c r="G12" s="42"/>
      <c r="H12" s="42"/>
      <c r="I12" s="42"/>
      <c r="J12" s="43"/>
      <c r="K12" s="9"/>
      <c r="L12" s="11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2" t="s">
        <v>35</v>
      </c>
      <c r="F13" s="32"/>
      <c r="G13" s="32"/>
      <c r="H13" s="32"/>
      <c r="I13" s="32"/>
      <c r="J13" s="32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32" t="s">
        <v>36</v>
      </c>
      <c r="F14" s="32"/>
      <c r="G14" s="32"/>
      <c r="H14" s="32"/>
      <c r="I14" s="32"/>
      <c r="J14" s="32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2" t="s">
        <v>38</v>
      </c>
      <c r="F15" s="32"/>
      <c r="G15" s="32"/>
      <c r="H15" s="32"/>
      <c r="I15" s="32"/>
      <c r="J15" s="3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2" t="s">
        <v>37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32" t="s">
        <v>33</v>
      </c>
      <c r="F18" s="32"/>
      <c r="G18" s="32"/>
      <c r="H18" s="32"/>
      <c r="I18" s="32"/>
      <c r="J18" s="32"/>
      <c r="K18" s="9">
        <v>110</v>
      </c>
      <c r="L18" s="9"/>
    </row>
    <row r="19" spans="1:12">
      <c r="A19" s="19" t="s">
        <v>51</v>
      </c>
      <c r="B19" s="20"/>
      <c r="C19" s="20"/>
      <c r="D19" s="21"/>
      <c r="E19" s="22"/>
      <c r="F19" s="23"/>
      <c r="G19" s="23"/>
      <c r="H19" s="23"/>
      <c r="I19" s="23"/>
      <c r="J19" s="24"/>
      <c r="K19" s="9"/>
      <c r="L19" s="9"/>
    </row>
    <row r="20" spans="1:12" s="12" customFormat="1">
      <c r="A20" s="14">
        <f>ROUND(A13+A14+A15+A16+A17+A18,2)</f>
        <v>33.700000000000003</v>
      </c>
      <c r="B20" s="15">
        <f t="shared" ref="B20:D20" si="0">ROUND(B13+B14+B15+B16+B17+B18,2)</f>
        <v>24.88</v>
      </c>
      <c r="C20" s="15">
        <f t="shared" si="0"/>
        <v>112.8</v>
      </c>
      <c r="D20" s="15">
        <f t="shared" si="0"/>
        <v>814.55</v>
      </c>
      <c r="E20" s="40"/>
      <c r="F20" s="40"/>
      <c r="G20" s="40"/>
      <c r="H20" s="40"/>
      <c r="I20" s="40"/>
      <c r="J20" s="40"/>
      <c r="K20" s="14">
        <v>690</v>
      </c>
      <c r="L20" s="11"/>
    </row>
    <row r="21" spans="1:12" ht="39.75" customHeight="1">
      <c r="A21" s="11"/>
      <c r="B21" s="11"/>
      <c r="C21" s="11"/>
      <c r="D21" s="11"/>
      <c r="E21" s="41" t="s">
        <v>27</v>
      </c>
      <c r="F21" s="42"/>
      <c r="G21" s="42"/>
      <c r="H21" s="42"/>
      <c r="I21" s="42"/>
      <c r="J21" s="43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29" t="s">
        <v>58</v>
      </c>
      <c r="F22" s="30"/>
      <c r="G22" s="30"/>
      <c r="H22" s="30"/>
      <c r="I22" s="30"/>
      <c r="J22" s="31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29" t="s">
        <v>42</v>
      </c>
      <c r="F23" s="30"/>
      <c r="G23" s="30"/>
      <c r="H23" s="30"/>
      <c r="I23" s="30"/>
      <c r="J23" s="31"/>
      <c r="K23" s="9">
        <v>200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2" t="s">
        <v>19</v>
      </c>
      <c r="F24" s="32"/>
      <c r="G24" s="32"/>
      <c r="H24" s="32"/>
      <c r="I24" s="32"/>
      <c r="J24" s="3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2" t="s">
        <v>15</v>
      </c>
      <c r="F25" s="32"/>
      <c r="G25" s="32"/>
      <c r="H25" s="32"/>
      <c r="I25" s="32"/>
      <c r="J25" s="32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32" t="s">
        <v>43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9"/>
      <c r="B27" s="9"/>
      <c r="C27" s="9"/>
      <c r="D27" s="9"/>
      <c r="E27" s="32"/>
      <c r="F27" s="32"/>
      <c r="G27" s="32"/>
      <c r="H27" s="32"/>
      <c r="I27" s="32"/>
      <c r="J27" s="32"/>
      <c r="K27" s="9"/>
      <c r="L27" s="9"/>
    </row>
    <row r="28" spans="1:12">
      <c r="A28" s="19" t="s">
        <v>54</v>
      </c>
      <c r="B28" s="20"/>
      <c r="C28" s="20"/>
      <c r="D28" s="21"/>
      <c r="E28" s="22"/>
      <c r="F28" s="23"/>
      <c r="G28" s="23"/>
      <c r="H28" s="23"/>
      <c r="I28" s="23"/>
      <c r="J28" s="24"/>
      <c r="K28" s="9"/>
      <c r="L28" s="9"/>
    </row>
    <row r="29" spans="1:12">
      <c r="A29" s="11">
        <v>68.989999999999995</v>
      </c>
      <c r="B29" s="11">
        <f>SUM(B22:B27)</f>
        <v>32.299999999999997</v>
      </c>
      <c r="C29" s="11">
        <f>SUM(C22:C27)</f>
        <v>163.93</v>
      </c>
      <c r="D29" s="11">
        <f>SUM(D22:D27)</f>
        <v>1220.5700000000002</v>
      </c>
      <c r="E29" s="44"/>
      <c r="F29" s="45"/>
      <c r="G29" s="45"/>
      <c r="H29" s="45"/>
      <c r="I29" s="45"/>
      <c r="J29" s="46"/>
      <c r="K29" s="11">
        <f>SUM(K22:K27)</f>
        <v>580</v>
      </c>
      <c r="L29" s="13"/>
    </row>
    <row r="30" spans="1:12">
      <c r="A30" s="11"/>
      <c r="B30" s="11"/>
      <c r="C30" s="11"/>
      <c r="D30" s="11"/>
      <c r="E30" s="44" t="s">
        <v>29</v>
      </c>
      <c r="F30" s="45"/>
      <c r="G30" s="45"/>
      <c r="H30" s="45"/>
      <c r="I30" s="45"/>
      <c r="J30" s="46"/>
      <c r="K30" s="11"/>
      <c r="L30" s="13"/>
    </row>
    <row r="31" spans="1:12" ht="38.25" customHeight="1">
      <c r="A31" s="9"/>
      <c r="B31" s="9"/>
      <c r="C31" s="9"/>
      <c r="D31" s="9"/>
      <c r="E31" s="41" t="s">
        <v>30</v>
      </c>
      <c r="F31" s="42"/>
      <c r="G31" s="42"/>
      <c r="H31" s="42"/>
      <c r="I31" s="42"/>
      <c r="J31" s="43"/>
      <c r="K31" s="9"/>
      <c r="L31" s="11">
        <v>140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33" t="s">
        <v>44</v>
      </c>
      <c r="F32" s="34"/>
      <c r="G32" s="34"/>
      <c r="H32" s="34"/>
      <c r="I32" s="34"/>
      <c r="J32" s="35"/>
      <c r="K32" s="9">
        <v>100</v>
      </c>
      <c r="L32" s="9"/>
    </row>
    <row r="33" spans="1:12" ht="36" customHeight="1">
      <c r="A33" s="9">
        <v>3.13</v>
      </c>
      <c r="B33" s="9">
        <v>2.38</v>
      </c>
      <c r="C33" s="9">
        <v>26.28</v>
      </c>
      <c r="D33" s="9">
        <v>138.94999999999999</v>
      </c>
      <c r="E33" s="26" t="s">
        <v>57</v>
      </c>
      <c r="F33" s="27"/>
      <c r="G33" s="27"/>
      <c r="H33" s="27"/>
      <c r="I33" s="27"/>
      <c r="J33" s="28"/>
      <c r="K33" s="9">
        <v>250</v>
      </c>
      <c r="L33" s="9"/>
    </row>
    <row r="34" spans="1:12">
      <c r="A34" s="9">
        <v>23</v>
      </c>
      <c r="B34" s="9">
        <v>23.34</v>
      </c>
      <c r="C34" s="9">
        <v>21.84</v>
      </c>
      <c r="D34" s="9">
        <v>429</v>
      </c>
      <c r="E34" s="29" t="s">
        <v>50</v>
      </c>
      <c r="F34" s="30"/>
      <c r="G34" s="30"/>
      <c r="H34" s="30"/>
      <c r="I34" s="30"/>
      <c r="J34" s="31"/>
      <c r="K34" s="9">
        <v>100</v>
      </c>
      <c r="L34" s="9"/>
    </row>
    <row r="35" spans="1:12">
      <c r="A35" s="9">
        <v>1.65</v>
      </c>
      <c r="B35" s="9">
        <v>1.3</v>
      </c>
      <c r="C35" s="9">
        <v>4.6500000000000004</v>
      </c>
      <c r="D35" s="9">
        <v>36.799999999999997</v>
      </c>
      <c r="E35" s="29" t="s">
        <v>39</v>
      </c>
      <c r="F35" s="30"/>
      <c r="G35" s="30"/>
      <c r="H35" s="30"/>
      <c r="I35" s="30"/>
      <c r="J35" s="31"/>
      <c r="K35" s="9">
        <v>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2" t="s">
        <v>19</v>
      </c>
      <c r="F36" s="32"/>
      <c r="G36" s="32"/>
      <c r="H36" s="32"/>
      <c r="I36" s="32"/>
      <c r="J36" s="32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2" t="s">
        <v>15</v>
      </c>
      <c r="F37" s="32"/>
      <c r="G37" s="32"/>
      <c r="H37" s="32"/>
      <c r="I37" s="32"/>
      <c r="J37" s="32"/>
      <c r="K37" s="9">
        <v>30</v>
      </c>
      <c r="L37" s="9"/>
    </row>
    <row r="38" spans="1:12">
      <c r="A38" s="9">
        <v>5.28</v>
      </c>
      <c r="B38" s="9">
        <v>7</v>
      </c>
      <c r="C38" s="9">
        <v>40.32</v>
      </c>
      <c r="D38" s="9">
        <v>246.2</v>
      </c>
      <c r="E38" s="32" t="s">
        <v>40</v>
      </c>
      <c r="F38" s="32"/>
      <c r="G38" s="32"/>
      <c r="H38" s="32"/>
      <c r="I38" s="32"/>
      <c r="J38" s="32"/>
      <c r="K38" s="9">
        <v>180</v>
      </c>
      <c r="L38" s="9"/>
    </row>
    <row r="39" spans="1:12">
      <c r="A39" s="9">
        <v>0.17</v>
      </c>
      <c r="B39" s="9">
        <v>0.17</v>
      </c>
      <c r="C39" s="9">
        <v>44.1</v>
      </c>
      <c r="D39" s="9">
        <v>178.08</v>
      </c>
      <c r="E39" s="32" t="s">
        <v>41</v>
      </c>
      <c r="F39" s="32"/>
      <c r="G39" s="32"/>
      <c r="H39" s="32"/>
      <c r="I39" s="32"/>
      <c r="J39" s="32"/>
      <c r="K39" s="9">
        <v>200</v>
      </c>
      <c r="L39" s="9"/>
    </row>
    <row r="40" spans="1:12">
      <c r="A40" s="19" t="s">
        <v>52</v>
      </c>
      <c r="B40" s="20"/>
      <c r="C40" s="20"/>
      <c r="D40" s="21"/>
      <c r="E40" s="22"/>
      <c r="F40" s="23"/>
      <c r="G40" s="23"/>
      <c r="H40" s="23"/>
      <c r="I40" s="23"/>
      <c r="J40" s="24"/>
      <c r="K40" s="9"/>
      <c r="L40" s="9"/>
    </row>
    <row r="41" spans="1:12">
      <c r="A41" s="14">
        <v>39.65</v>
      </c>
      <c r="B41" s="14">
        <v>38.090000000000003</v>
      </c>
      <c r="C41" s="14">
        <v>175.35</v>
      </c>
      <c r="D41" s="14">
        <v>1243.23</v>
      </c>
      <c r="E41" s="25"/>
      <c r="F41" s="25"/>
      <c r="G41" s="25"/>
      <c r="H41" s="25"/>
      <c r="I41" s="25"/>
      <c r="J41" s="25"/>
      <c r="K41" s="14">
        <f>SUM(K32:K39)</f>
        <v>960</v>
      </c>
      <c r="L41" s="11"/>
    </row>
    <row r="42" spans="1:12" ht="38.25" customHeight="1">
      <c r="A42" s="9"/>
      <c r="B42" s="9"/>
      <c r="C42" s="9"/>
      <c r="D42" s="9"/>
      <c r="E42" s="41" t="s">
        <v>31</v>
      </c>
      <c r="F42" s="42"/>
      <c r="G42" s="42"/>
      <c r="H42" s="42"/>
      <c r="I42" s="42"/>
      <c r="J42" s="43"/>
      <c r="K42" s="9"/>
      <c r="L42" s="11"/>
    </row>
    <row r="43" spans="1:12">
      <c r="A43" s="9"/>
      <c r="B43" s="9"/>
      <c r="C43" s="9"/>
      <c r="D43" s="9"/>
      <c r="E43" s="32"/>
      <c r="F43" s="32"/>
      <c r="G43" s="32"/>
      <c r="H43" s="32"/>
      <c r="I43" s="32"/>
      <c r="J43" s="32"/>
      <c r="K43" s="9"/>
      <c r="L43" s="9"/>
    </row>
    <row r="44" spans="1:12">
      <c r="A44" s="9">
        <v>0.64</v>
      </c>
      <c r="B44" s="9">
        <v>0.64</v>
      </c>
      <c r="C44" s="9">
        <v>23.52</v>
      </c>
      <c r="D44" s="9">
        <v>112.8</v>
      </c>
      <c r="E44" s="32" t="s">
        <v>45</v>
      </c>
      <c r="F44" s="32"/>
      <c r="G44" s="32"/>
      <c r="H44" s="32"/>
      <c r="I44" s="32"/>
      <c r="J44" s="32"/>
      <c r="K44" s="9">
        <v>160</v>
      </c>
      <c r="L44" s="9"/>
    </row>
    <row r="45" spans="1:12">
      <c r="A45" s="9">
        <v>1</v>
      </c>
      <c r="B45" s="9">
        <v>0</v>
      </c>
      <c r="C45" s="9">
        <v>25.4</v>
      </c>
      <c r="D45" s="9">
        <v>110</v>
      </c>
      <c r="E45" s="32" t="s">
        <v>59</v>
      </c>
      <c r="F45" s="32"/>
      <c r="G45" s="32"/>
      <c r="H45" s="32"/>
      <c r="I45" s="32"/>
      <c r="J45" s="32"/>
      <c r="K45" s="9">
        <v>200</v>
      </c>
      <c r="L45" s="9"/>
    </row>
    <row r="46" spans="1:12">
      <c r="A46" s="9">
        <v>14</v>
      </c>
      <c r="B46" s="9">
        <v>9.6</v>
      </c>
      <c r="C46" s="9">
        <v>20.8</v>
      </c>
      <c r="D46" s="9">
        <v>224</v>
      </c>
      <c r="E46" s="32" t="s">
        <v>46</v>
      </c>
      <c r="F46" s="32"/>
      <c r="G46" s="32"/>
      <c r="H46" s="32"/>
      <c r="I46" s="32"/>
      <c r="J46" s="32"/>
      <c r="K46" s="9">
        <v>220</v>
      </c>
      <c r="L46" s="9"/>
    </row>
    <row r="47" spans="1:12">
      <c r="A47" s="19" t="s">
        <v>53</v>
      </c>
      <c r="B47" s="20"/>
      <c r="C47" s="20"/>
      <c r="D47" s="21"/>
      <c r="E47" s="22"/>
      <c r="F47" s="23"/>
      <c r="G47" s="23"/>
      <c r="H47" s="23"/>
      <c r="I47" s="23"/>
      <c r="J47" s="24"/>
      <c r="K47" s="9"/>
      <c r="L47" s="9"/>
    </row>
    <row r="48" spans="1:12" s="12" customFormat="1">
      <c r="A48" s="11">
        <f>ROUND(A43+A44+A45+A46,2)</f>
        <v>15.64</v>
      </c>
      <c r="B48" s="15">
        <f t="shared" ref="B48:D48" si="1">ROUND(B43+B44+B45+B46,2)</f>
        <v>10.24</v>
      </c>
      <c r="C48" s="15">
        <f t="shared" si="1"/>
        <v>69.72</v>
      </c>
      <c r="D48" s="15">
        <f t="shared" si="1"/>
        <v>446.8</v>
      </c>
      <c r="E48" s="44"/>
      <c r="F48" s="45"/>
      <c r="G48" s="45"/>
      <c r="H48" s="45"/>
      <c r="I48" s="45"/>
      <c r="J48" s="46"/>
      <c r="K48" s="11">
        <v>580</v>
      </c>
      <c r="L48" s="13"/>
    </row>
    <row r="49" spans="7:7">
      <c r="G49" s="1" t="s">
        <v>20</v>
      </c>
    </row>
    <row r="50" spans="7:7">
      <c r="G50" s="1" t="s">
        <v>21</v>
      </c>
    </row>
  </sheetData>
  <mergeCells count="45">
    <mergeCell ref="E48:J48"/>
    <mergeCell ref="E43:J43"/>
    <mergeCell ref="E44:J44"/>
    <mergeCell ref="E29:J29"/>
    <mergeCell ref="E30:J30"/>
    <mergeCell ref="E35:J35"/>
    <mergeCell ref="E36:J36"/>
    <mergeCell ref="E31:J31"/>
    <mergeCell ref="E32:J32"/>
    <mergeCell ref="E7:G7"/>
    <mergeCell ref="E17:J17"/>
    <mergeCell ref="E20:J20"/>
    <mergeCell ref="E15:J15"/>
    <mergeCell ref="E16:J16"/>
    <mergeCell ref="E18:J18"/>
    <mergeCell ref="A19:D19"/>
    <mergeCell ref="E19:J19"/>
    <mergeCell ref="A28:D28"/>
    <mergeCell ref="E28:J28"/>
    <mergeCell ref="E21:J21"/>
    <mergeCell ref="E22:J22"/>
    <mergeCell ref="E23:J23"/>
    <mergeCell ref="E24:J24"/>
    <mergeCell ref="E25:J25"/>
    <mergeCell ref="E26:J26"/>
    <mergeCell ref="E27:J27"/>
    <mergeCell ref="A9:C9"/>
    <mergeCell ref="E9:J9"/>
    <mergeCell ref="E12:J12"/>
    <mergeCell ref="E13:J13"/>
    <mergeCell ref="E14:J14"/>
    <mergeCell ref="E11:J11"/>
    <mergeCell ref="A40:D40"/>
    <mergeCell ref="E40:J40"/>
    <mergeCell ref="A47:D47"/>
    <mergeCell ref="E47:J47"/>
    <mergeCell ref="E33:J33"/>
    <mergeCell ref="E34:J34"/>
    <mergeCell ref="E41:J41"/>
    <mergeCell ref="E37:J37"/>
    <mergeCell ref="E38:J38"/>
    <mergeCell ref="E39:J39"/>
    <mergeCell ref="E42:J42"/>
    <mergeCell ref="E45:J45"/>
    <mergeCell ref="E46:J4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workbookViewId="0">
      <selection activeCell="K45" sqref="K45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32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61</v>
      </c>
      <c r="F7" s="36"/>
      <c r="G7" s="36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48</v>
      </c>
      <c r="F12" s="42"/>
      <c r="G12" s="42"/>
      <c r="H12" s="42"/>
      <c r="I12" s="42"/>
      <c r="J12" s="43"/>
      <c r="K12" s="9"/>
      <c r="L12" s="11">
        <v>123</v>
      </c>
    </row>
    <row r="13" spans="1:12">
      <c r="A13" s="9">
        <v>5.51</v>
      </c>
      <c r="B13" s="9">
        <v>5.75</v>
      </c>
      <c r="C13" s="9">
        <v>37.75</v>
      </c>
      <c r="D13" s="9">
        <v>224.78</v>
      </c>
      <c r="E13" s="32" t="s">
        <v>35</v>
      </c>
      <c r="F13" s="32"/>
      <c r="G13" s="32"/>
      <c r="H13" s="32"/>
      <c r="I13" s="32"/>
      <c r="J13" s="32"/>
      <c r="K13" s="9">
        <v>180</v>
      </c>
      <c r="L13" s="9"/>
    </row>
    <row r="14" spans="1:12">
      <c r="A14" s="9">
        <v>15.58</v>
      </c>
      <c r="B14" s="9">
        <v>12.6</v>
      </c>
      <c r="C14" s="9">
        <v>3.69</v>
      </c>
      <c r="D14" s="9">
        <v>190.8</v>
      </c>
      <c r="E14" s="32" t="s">
        <v>36</v>
      </c>
      <c r="F14" s="32"/>
      <c r="G14" s="32"/>
      <c r="H14" s="32"/>
      <c r="I14" s="32"/>
      <c r="J14" s="32"/>
      <c r="K14" s="9">
        <v>90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2" t="s">
        <v>38</v>
      </c>
      <c r="F15" s="32"/>
      <c r="G15" s="32"/>
      <c r="H15" s="32"/>
      <c r="I15" s="32"/>
      <c r="J15" s="3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2" t="s">
        <v>37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32" t="s">
        <v>33</v>
      </c>
      <c r="F18" s="32"/>
      <c r="G18" s="32"/>
      <c r="H18" s="32"/>
      <c r="I18" s="32"/>
      <c r="J18" s="32"/>
      <c r="K18" s="9">
        <v>110</v>
      </c>
      <c r="L18" s="9"/>
    </row>
    <row r="19" spans="1:12">
      <c r="A19" s="19" t="s">
        <v>51</v>
      </c>
      <c r="B19" s="20"/>
      <c r="C19" s="20"/>
      <c r="D19" s="21"/>
      <c r="E19" s="22"/>
      <c r="F19" s="23"/>
      <c r="G19" s="23"/>
      <c r="H19" s="23"/>
      <c r="I19" s="23"/>
      <c r="J19" s="24"/>
      <c r="K19" s="9"/>
      <c r="L19" s="9"/>
    </row>
    <row r="20" spans="1:12" s="12" customFormat="1">
      <c r="A20" s="18">
        <f>ROUND(A13+A14+A15+A16+A17+A18,2)</f>
        <v>31.37</v>
      </c>
      <c r="B20" s="18">
        <f t="shared" ref="B20:D20" si="0">ROUND(B13+B14+B15+B16+B17+B18,2)</f>
        <v>22.84</v>
      </c>
      <c r="C20" s="18">
        <f t="shared" si="0"/>
        <v>108.2</v>
      </c>
      <c r="D20" s="18">
        <f t="shared" si="0"/>
        <v>768.38</v>
      </c>
      <c r="E20" s="40"/>
      <c r="F20" s="40"/>
      <c r="G20" s="40"/>
      <c r="H20" s="40"/>
      <c r="I20" s="40"/>
      <c r="J20" s="40"/>
      <c r="K20" s="18">
        <v>660</v>
      </c>
      <c r="L20" s="11"/>
    </row>
    <row r="21" spans="1:12" ht="39.75" customHeight="1">
      <c r="A21" s="11"/>
      <c r="B21" s="11"/>
      <c r="C21" s="11"/>
      <c r="D21" s="11"/>
      <c r="E21" s="41" t="s">
        <v>47</v>
      </c>
      <c r="F21" s="42"/>
      <c r="G21" s="42"/>
      <c r="H21" s="42"/>
      <c r="I21" s="42"/>
      <c r="J21" s="43"/>
      <c r="K21" s="11"/>
      <c r="L21" s="13"/>
    </row>
    <row r="22" spans="1:12">
      <c r="A22" s="9">
        <v>14.74</v>
      </c>
      <c r="B22" s="9">
        <v>15.3</v>
      </c>
      <c r="C22" s="9">
        <v>1.92</v>
      </c>
      <c r="D22" s="9">
        <v>206.97</v>
      </c>
      <c r="E22" s="29" t="s">
        <v>58</v>
      </c>
      <c r="F22" s="30"/>
      <c r="G22" s="30"/>
      <c r="H22" s="30"/>
      <c r="I22" s="30"/>
      <c r="J22" s="31"/>
      <c r="K22" s="9">
        <v>90</v>
      </c>
      <c r="L22" s="5"/>
    </row>
    <row r="23" spans="1:12">
      <c r="A23" s="9">
        <v>34.61</v>
      </c>
      <c r="B23" s="9">
        <v>10.8</v>
      </c>
      <c r="C23" s="9">
        <v>72.260000000000005</v>
      </c>
      <c r="D23" s="9">
        <v>524.33000000000004</v>
      </c>
      <c r="E23" s="29" t="s">
        <v>42</v>
      </c>
      <c r="F23" s="30"/>
      <c r="G23" s="30"/>
      <c r="H23" s="30"/>
      <c r="I23" s="30"/>
      <c r="J23" s="31"/>
      <c r="K23" s="9">
        <v>150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2" t="s">
        <v>19</v>
      </c>
      <c r="F24" s="32"/>
      <c r="G24" s="32"/>
      <c r="H24" s="32"/>
      <c r="I24" s="32"/>
      <c r="J24" s="3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2" t="s">
        <v>15</v>
      </c>
      <c r="F25" s="32"/>
      <c r="G25" s="32"/>
      <c r="H25" s="32"/>
      <c r="I25" s="32"/>
      <c r="J25" s="32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32" t="s">
        <v>43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19" t="s">
        <v>54</v>
      </c>
      <c r="B27" s="20"/>
      <c r="C27" s="20"/>
      <c r="D27" s="21"/>
      <c r="E27" s="22"/>
      <c r="F27" s="23"/>
      <c r="G27" s="23"/>
      <c r="H27" s="23"/>
      <c r="I27" s="23"/>
      <c r="J27" s="24"/>
      <c r="K27" s="9"/>
      <c r="L27" s="9"/>
    </row>
    <row r="28" spans="1:12">
      <c r="A28" s="11">
        <f>SUM(A22:A26)</f>
        <v>55.32</v>
      </c>
      <c r="B28" s="11">
        <f>SUM(B22:B26)</f>
        <v>27</v>
      </c>
      <c r="C28" s="11">
        <f>SUM(C22:C26)</f>
        <v>139.64000000000001</v>
      </c>
      <c r="D28" s="11">
        <f>SUM(D22:D26)</f>
        <v>1026.1300000000001</v>
      </c>
      <c r="E28" s="44"/>
      <c r="F28" s="45"/>
      <c r="G28" s="45"/>
      <c r="H28" s="45"/>
      <c r="I28" s="45"/>
      <c r="J28" s="46"/>
      <c r="K28" s="11">
        <f>SUM(K22:K26)</f>
        <v>520</v>
      </c>
      <c r="L28" s="13"/>
    </row>
    <row r="29" spans="1:12">
      <c r="A29" s="11"/>
      <c r="B29" s="11"/>
      <c r="C29" s="11"/>
      <c r="D29" s="11"/>
      <c r="E29" s="44" t="s">
        <v>29</v>
      </c>
      <c r="F29" s="45"/>
      <c r="G29" s="45"/>
      <c r="H29" s="45"/>
      <c r="I29" s="45"/>
      <c r="J29" s="46"/>
      <c r="K29" s="11"/>
      <c r="L29" s="13"/>
    </row>
    <row r="30" spans="1:12" ht="38.25" customHeight="1">
      <c r="A30" s="9"/>
      <c r="B30" s="9"/>
      <c r="C30" s="9"/>
      <c r="D30" s="9"/>
      <c r="E30" s="41" t="s">
        <v>49</v>
      </c>
      <c r="F30" s="42"/>
      <c r="G30" s="42"/>
      <c r="H30" s="42"/>
      <c r="I30" s="42"/>
      <c r="J30" s="43"/>
      <c r="K30" s="9"/>
      <c r="L30" s="11">
        <v>123</v>
      </c>
    </row>
    <row r="31" spans="1:12" ht="18.75" customHeight="1">
      <c r="A31" s="9">
        <v>0.5</v>
      </c>
      <c r="B31" s="9">
        <v>3</v>
      </c>
      <c r="C31" s="9">
        <v>2.1</v>
      </c>
      <c r="D31" s="9">
        <v>37.299999999999997</v>
      </c>
      <c r="E31" s="33" t="s">
        <v>44</v>
      </c>
      <c r="F31" s="34"/>
      <c r="G31" s="34"/>
      <c r="H31" s="34"/>
      <c r="I31" s="34"/>
      <c r="J31" s="35"/>
      <c r="K31" s="9">
        <v>100</v>
      </c>
      <c r="L31" s="9"/>
    </row>
    <row r="32" spans="1:12" ht="42" customHeight="1">
      <c r="A32" s="9">
        <v>3.13</v>
      </c>
      <c r="B32" s="9">
        <v>2.38</v>
      </c>
      <c r="C32" s="9">
        <v>26.28</v>
      </c>
      <c r="D32" s="9">
        <v>138.94999999999999</v>
      </c>
      <c r="E32" s="26" t="s">
        <v>57</v>
      </c>
      <c r="F32" s="27"/>
      <c r="G32" s="27"/>
      <c r="H32" s="27"/>
      <c r="I32" s="27"/>
      <c r="J32" s="28"/>
      <c r="K32" s="9">
        <v>250</v>
      </c>
      <c r="L32" s="9"/>
    </row>
    <row r="33" spans="1:12">
      <c r="A33" s="9">
        <v>23</v>
      </c>
      <c r="B33" s="9">
        <v>23.34</v>
      </c>
      <c r="C33" s="9">
        <v>21.84</v>
      </c>
      <c r="D33" s="9">
        <v>429</v>
      </c>
      <c r="E33" s="29" t="s">
        <v>50</v>
      </c>
      <c r="F33" s="30"/>
      <c r="G33" s="30"/>
      <c r="H33" s="30"/>
      <c r="I33" s="30"/>
      <c r="J33" s="31"/>
      <c r="K33" s="9">
        <v>100</v>
      </c>
      <c r="L33" s="9"/>
    </row>
    <row r="34" spans="1:12">
      <c r="A34" s="9">
        <v>1.65</v>
      </c>
      <c r="B34" s="9">
        <v>1.3</v>
      </c>
      <c r="C34" s="9">
        <v>4.6500000000000004</v>
      </c>
      <c r="D34" s="9">
        <v>36.799999999999997</v>
      </c>
      <c r="E34" s="29" t="s">
        <v>39</v>
      </c>
      <c r="F34" s="30"/>
      <c r="G34" s="30"/>
      <c r="H34" s="30"/>
      <c r="I34" s="30"/>
      <c r="J34" s="31"/>
      <c r="K34" s="9">
        <v>50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32" t="s">
        <v>19</v>
      </c>
      <c r="F35" s="32"/>
      <c r="G35" s="32"/>
      <c r="H35" s="32"/>
      <c r="I35" s="32"/>
      <c r="J35" s="32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32" t="s">
        <v>15</v>
      </c>
      <c r="F36" s="32"/>
      <c r="G36" s="32"/>
      <c r="H36" s="32"/>
      <c r="I36" s="32"/>
      <c r="J36" s="32"/>
      <c r="K36" s="9">
        <v>30</v>
      </c>
      <c r="L36" s="9"/>
    </row>
    <row r="37" spans="1:12">
      <c r="A37" s="9">
        <v>5.28</v>
      </c>
      <c r="B37" s="9">
        <v>7</v>
      </c>
      <c r="C37" s="9">
        <v>40.32</v>
      </c>
      <c r="D37" s="9">
        <v>246.2</v>
      </c>
      <c r="E37" s="32" t="s">
        <v>40</v>
      </c>
      <c r="F37" s="32"/>
      <c r="G37" s="32"/>
      <c r="H37" s="32"/>
      <c r="I37" s="32"/>
      <c r="J37" s="32"/>
      <c r="K37" s="9">
        <v>180</v>
      </c>
      <c r="L37" s="9"/>
    </row>
    <row r="38" spans="1:12">
      <c r="A38" s="9">
        <v>0.17</v>
      </c>
      <c r="B38" s="9">
        <v>0.17</v>
      </c>
      <c r="C38" s="9">
        <v>44.1</v>
      </c>
      <c r="D38" s="9">
        <v>178.08</v>
      </c>
      <c r="E38" s="32" t="s">
        <v>41</v>
      </c>
      <c r="F38" s="32"/>
      <c r="G38" s="32"/>
      <c r="H38" s="32"/>
      <c r="I38" s="32"/>
      <c r="J38" s="32"/>
      <c r="K38" s="9">
        <v>200</v>
      </c>
      <c r="L38" s="9"/>
    </row>
    <row r="39" spans="1:12">
      <c r="A39" s="19" t="s">
        <v>52</v>
      </c>
      <c r="B39" s="20"/>
      <c r="C39" s="20"/>
      <c r="D39" s="21"/>
      <c r="E39" s="22"/>
      <c r="F39" s="23"/>
      <c r="G39" s="23"/>
      <c r="H39" s="23"/>
      <c r="I39" s="23"/>
      <c r="J39" s="24"/>
      <c r="K39" s="9"/>
      <c r="L39" s="9"/>
    </row>
    <row r="40" spans="1:12">
      <c r="A40" s="14">
        <v>42.33</v>
      </c>
      <c r="B40" s="14">
        <v>39.799999999999997</v>
      </c>
      <c r="C40" s="14">
        <v>177.24</v>
      </c>
      <c r="D40" s="14">
        <v>1281.94</v>
      </c>
      <c r="E40" s="25"/>
      <c r="F40" s="25"/>
      <c r="G40" s="25"/>
      <c r="H40" s="25"/>
      <c r="I40" s="25"/>
      <c r="J40" s="25"/>
      <c r="K40" s="14">
        <f>SUM(K31:K38)</f>
        <v>960</v>
      </c>
      <c r="L40" s="11"/>
    </row>
    <row r="41" spans="1:12" ht="38.25" customHeight="1">
      <c r="A41" s="9"/>
      <c r="B41" s="9"/>
      <c r="C41" s="9"/>
      <c r="D41" s="9"/>
      <c r="E41" s="41" t="s">
        <v>55</v>
      </c>
      <c r="F41" s="42"/>
      <c r="G41" s="42"/>
      <c r="H41" s="42"/>
      <c r="I41" s="42"/>
      <c r="J41" s="43"/>
      <c r="K41" s="9"/>
      <c r="L41" s="11"/>
    </row>
    <row r="42" spans="1:12">
      <c r="A42" s="9">
        <v>0.64</v>
      </c>
      <c r="B42" s="9">
        <v>0.64</v>
      </c>
      <c r="C42" s="9">
        <v>23.52</v>
      </c>
      <c r="D42" s="9">
        <v>112.8</v>
      </c>
      <c r="E42" s="32" t="s">
        <v>45</v>
      </c>
      <c r="F42" s="32"/>
      <c r="G42" s="32"/>
      <c r="H42" s="32"/>
      <c r="I42" s="32"/>
      <c r="J42" s="32"/>
      <c r="K42" s="9">
        <v>160</v>
      </c>
      <c r="L42" s="9"/>
    </row>
    <row r="43" spans="1:12">
      <c r="A43" s="9">
        <v>14</v>
      </c>
      <c r="B43" s="9">
        <v>9.6</v>
      </c>
      <c r="C43" s="9">
        <v>20.8</v>
      </c>
      <c r="D43" s="9">
        <v>224</v>
      </c>
      <c r="E43" s="32" t="s">
        <v>46</v>
      </c>
      <c r="F43" s="32"/>
      <c r="G43" s="32"/>
      <c r="H43" s="32"/>
      <c r="I43" s="32"/>
      <c r="J43" s="32"/>
      <c r="K43" s="9">
        <v>220</v>
      </c>
      <c r="L43" s="9"/>
    </row>
    <row r="44" spans="1:12">
      <c r="A44" s="19" t="s">
        <v>53</v>
      </c>
      <c r="B44" s="20"/>
      <c r="C44" s="20"/>
      <c r="D44" s="21"/>
      <c r="E44" s="22"/>
      <c r="F44" s="23"/>
      <c r="G44" s="23"/>
      <c r="H44" s="23"/>
      <c r="I44" s="23"/>
      <c r="J44" s="24"/>
      <c r="K44" s="9"/>
      <c r="L44" s="9"/>
    </row>
    <row r="45" spans="1:12" s="12" customFormat="1">
      <c r="A45" s="11">
        <f>SUM(A42:A43)</f>
        <v>14.64</v>
      </c>
      <c r="B45" s="11">
        <f>SUM(B42:B43)</f>
        <v>10.24</v>
      </c>
      <c r="C45" s="11">
        <f>SUM(C42:C43)</f>
        <v>44.32</v>
      </c>
      <c r="D45" s="11">
        <f>SUM(D42:D43)</f>
        <v>336.8</v>
      </c>
      <c r="E45" s="44"/>
      <c r="F45" s="45"/>
      <c r="G45" s="45"/>
      <c r="H45" s="45"/>
      <c r="I45" s="45"/>
      <c r="J45" s="46"/>
      <c r="K45" s="11">
        <f>SUM(K42:K43)</f>
        <v>380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E28:J28"/>
    <mergeCell ref="E26:J2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  <mergeCell ref="E20:J20"/>
    <mergeCell ref="A19:D19"/>
    <mergeCell ref="E21:J21"/>
    <mergeCell ref="A27:D27"/>
    <mergeCell ref="E27:J27"/>
    <mergeCell ref="E22:J22"/>
    <mergeCell ref="E23:J23"/>
    <mergeCell ref="E24:J24"/>
    <mergeCell ref="E25:J25"/>
    <mergeCell ref="A39:D39"/>
    <mergeCell ref="E40:J40"/>
    <mergeCell ref="E41:J41"/>
    <mergeCell ref="E39:J39"/>
    <mergeCell ref="E36:J36"/>
    <mergeCell ref="E37:J37"/>
    <mergeCell ref="E38:J38"/>
    <mergeCell ref="E34:J34"/>
    <mergeCell ref="E35:J35"/>
    <mergeCell ref="E32:J32"/>
    <mergeCell ref="E29:J29"/>
    <mergeCell ref="E30:J30"/>
    <mergeCell ref="E33:J33"/>
    <mergeCell ref="E31:J31"/>
    <mergeCell ref="E42:J42"/>
    <mergeCell ref="E43:J43"/>
    <mergeCell ref="A44:D44"/>
    <mergeCell ref="E44:J44"/>
    <mergeCell ref="E45:J4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2021-11-15T08:03:09Z</dcterms:modified>
</cp:coreProperties>
</file>