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1-4" sheetId="1" r:id="rId1"/>
    <sheet name="плат" sheetId="2" r:id="rId2"/>
    <sheet name="по 60" sheetId="3" r:id="rId3"/>
    <sheet name="по 140" sheetId="4" r:id="rId4"/>
    <sheet name="по 123" sheetId="5" r:id="rId5"/>
  </sheets>
  <calcPr calcId="124519"/>
</workbook>
</file>

<file path=xl/calcChain.xml><?xml version="1.0" encoding="utf-8"?>
<calcChain xmlns="http://schemas.openxmlformats.org/spreadsheetml/2006/main">
  <c r="B27" i="2"/>
  <c r="C27"/>
  <c r="D27"/>
  <c r="A27"/>
  <c r="B18"/>
  <c r="C18"/>
  <c r="D18"/>
  <c r="A18"/>
  <c r="B28" i="4"/>
  <c r="C28"/>
  <c r="D28"/>
  <c r="A28"/>
  <c r="K44" i="5"/>
  <c r="D44"/>
  <c r="C44"/>
  <c r="B44"/>
  <c r="A44"/>
  <c r="D27"/>
  <c r="C27"/>
  <c r="B27"/>
  <c r="A27"/>
  <c r="D20"/>
  <c r="C20"/>
  <c r="B20"/>
  <c r="A20"/>
  <c r="B28" i="3"/>
  <c r="C28"/>
  <c r="D28"/>
  <c r="A28"/>
  <c r="B29" i="1" l="1"/>
  <c r="C29"/>
  <c r="D29"/>
  <c r="A29"/>
  <c r="D20" i="4" l="1"/>
  <c r="C20"/>
  <c r="B20"/>
  <c r="A20"/>
  <c r="B18" i="3"/>
  <c r="C18"/>
  <c r="D18"/>
  <c r="A18"/>
  <c r="B19" i="1"/>
  <c r="C19"/>
  <c r="D19"/>
  <c r="A19"/>
  <c r="K46" i="4"/>
  <c r="C46"/>
  <c r="B46"/>
  <c r="A46"/>
  <c r="D46"/>
</calcChain>
</file>

<file path=xl/sharedStrings.xml><?xml version="1.0" encoding="utf-8"?>
<sst xmlns="http://schemas.openxmlformats.org/spreadsheetml/2006/main" count="217" uniqueCount="60">
  <si>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</si>
  <si>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</si>
  <si>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</si>
  <si>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</si>
  <si>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</si>
  <si>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</si>
  <si>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</si>
  <si>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</si>
  <si>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</si>
  <si>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</si>
  <si>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</si>
  <si>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</si>
  <si>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</si>
  <si>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</si>
  <si>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</si>
  <si>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Суфле из курицы (филе)</t>
  </si>
  <si>
    <t>Каша гречневая рассыпчатая</t>
  </si>
  <si>
    <t>Помидор в нарезке</t>
  </si>
  <si>
    <t>Хлеб пшеничный (багет Французский)</t>
  </si>
  <si>
    <t>Хлеб ржано-пшеничный (Бородинский)</t>
  </si>
  <si>
    <t>Чай черный байховый с лимоном и сахаром</t>
  </si>
  <si>
    <t>Завтрак 1-4 классы</t>
  </si>
  <si>
    <t>65-47</t>
  </si>
  <si>
    <t>Обед 1-4 классы</t>
  </si>
  <si>
    <t>Икра кабачковая</t>
  </si>
  <si>
    <t>Щи из свежей капусты со сметаной</t>
  </si>
  <si>
    <t>Птица, тушенная в соусе с овощами</t>
  </si>
  <si>
    <t>Каша перловая рассыпчатая</t>
  </si>
  <si>
    <t>Компот из апельсинов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</si>
  <si>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</si>
  <si>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</si>
  <si>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</si>
  <si>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Неделя № 2</t>
  </si>
  <si>
    <t>Среда</t>
  </si>
  <si>
    <t>Завтрак 5-11 классы (учащиеся на платной основе)</t>
  </si>
  <si>
    <t>Обед 5-11 классы (учащиеся на платной основе)</t>
  </si>
  <si>
    <t>Завтрак 5-11 классы (учащиеся многодет. и малообеспеч.)</t>
  </si>
  <si>
    <t>Обед 5-11 классы (учащиеся многодет. и малообеспеч.)</t>
  </si>
  <si>
    <t>Завтрак 5-11 классы (дети с ОВЗ и инвалиды)</t>
  </si>
  <si>
    <t>Завтрак 2,    5-11 классы (дети с ОВЗ и инвалиды)</t>
  </si>
  <si>
    <t>Капуста тушеная с мясом</t>
  </si>
  <si>
    <t>Компот из лимонов</t>
  </si>
  <si>
    <t>Яблоко</t>
  </si>
  <si>
    <t>1 СМЕНА</t>
  </si>
  <si>
    <t>2 СМЕНА</t>
  </si>
  <si>
    <t>Обед 5-11 классы (дети с ОВЗ и инвалиды)</t>
  </si>
  <si>
    <t>Полдник 5-11 классы (дети с ОВЗ и инвалиды)</t>
  </si>
  <si>
    <t>Сок</t>
  </si>
  <si>
    <t>Вафли</t>
  </si>
  <si>
    <t>Йогурт</t>
  </si>
  <si>
    <t>Завтрак 1-4 классы (дети с ОВЗ и инвалиды)</t>
  </si>
  <si>
    <t>Обед 1-4 классы (дети с ОВЗ и инвалиды)</t>
  </si>
  <si>
    <t>Полдник 1-4 классы (дети с ОВЗ и инвалиды)</t>
  </si>
  <si>
    <t>Итого за завтрак:</t>
  </si>
  <si>
    <t>Итого за обед:</t>
  </si>
  <si>
    <t>Итого за завтрак 2:</t>
  </si>
  <si>
    <t>Итого за полдник:</t>
  </si>
  <si>
    <t>Завтрак 2, 1-4 классы (дети с ОВЗ и инвалиды)</t>
  </si>
  <si>
    <t>Сезон: осенне-зимний</t>
  </si>
  <si>
    <t>на 20.10.2021 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</si>
</sst>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8" xfId="0" applyFont="1" applyBorder="1"/>
    <xf numFmtId="0" fontId="1" fillId="0" borderId="6" xfId="0" applyFont="1" applyBorder="1" applyAlignment="1">
      <alignment horizontal="center"/>
    </xf>
    <xf numFmtId="0" fontId="1" fillId="0" borderId="2" xfId="0" applyFont="1" applyBorder="1"/>
    <xf numFmtId="0" fontId="1" fillId="0" borderId="9" xfId="0" applyFont="1" applyBorder="1"/>
    <xf numFmtId="0" fontId="1" fillId="0" borderId="12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2" fontId="2" fillId="0" borderId="2" xfId="0" applyNumberFormat="1" applyFont="1" applyBorder="1"/>
    <xf numFmtId="0" fontId="1" fillId="0" borderId="2" xfId="0" applyFont="1" applyBorder="1" applyAlignment="1">
      <alignment vertical="top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2"/>
  <sheetViews>
    <sheetView view="pageLayout" workbookViewId="0">
      <selection activeCell="E25" sqref="E25:J25"/>
    </sheetView>
  </sheetViews>
  <sheetFormatPr defaultRowHeight="18.75"/>
  <cols>
    <col min="1" max="2" width="9.140625" style="1"/>
    <col min="3" max="3" width="11.7109375" style="1" customWidth="1"/>
    <col min="4" max="4" width="19.5703125" style="1" customWidth="1"/>
    <col min="5" max="5" width="9.140625" style="1" customWidth="1"/>
    <col min="6" max="10" width="9.140625" style="1"/>
    <col min="11" max="11" width="12.140625" style="1" customWidth="1"/>
    <col min="12" max="12" width="17.42578125" style="1" customWidth="1"/>
    <col min="13" max="16384" width="9.140625" style="1"/>
  </cols>
  <sheetData>
    <row r="1" spans="1:12">
      <c r="A1" s="1" t="s">
        <v>58</v>
      </c>
      <c r="J1" s="1" t="s">
        <v>0</v>
      </c>
    </row>
    <row r="2" spans="1:12">
      <c r="A2" s="1" t="s">
        <v>32</v>
      </c>
      <c r="J2" s="1" t="s">
        <v>1</v>
      </c>
    </row>
    <row r="3" spans="1:12">
      <c r="A3" s="1" t="s">
        <v>33</v>
      </c>
      <c r="J3" s="1" t="s">
        <v>2</v>
      </c>
    </row>
    <row r="4" spans="1:12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34" t="s">
        <v>59</v>
      </c>
      <c r="F7" s="34"/>
      <c r="G7" s="34"/>
    </row>
    <row r="8" spans="1:12" ht="6" customHeight="1"/>
    <row r="9" spans="1:12">
      <c r="A9" s="35" t="s">
        <v>4</v>
      </c>
      <c r="B9" s="36"/>
      <c r="C9" s="37"/>
      <c r="D9" s="3" t="s">
        <v>9</v>
      </c>
      <c r="E9" s="38" t="s">
        <v>10</v>
      </c>
      <c r="F9" s="39"/>
      <c r="G9" s="39"/>
      <c r="H9" s="39"/>
      <c r="I9" s="39"/>
      <c r="J9" s="40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24.75" customHeight="1">
      <c r="A11" s="5"/>
      <c r="B11" s="5"/>
      <c r="C11" s="5"/>
      <c r="D11" s="5"/>
      <c r="E11" s="33" t="s">
        <v>21</v>
      </c>
      <c r="F11" s="33"/>
      <c r="G11" s="33"/>
      <c r="H11" s="33"/>
      <c r="I11" s="33"/>
      <c r="J11" s="33"/>
      <c r="K11" s="9"/>
      <c r="L11" s="9" t="s">
        <v>22</v>
      </c>
    </row>
    <row r="12" spans="1:12" ht="24.75" customHeight="1">
      <c r="A12" s="9">
        <v>24.47</v>
      </c>
      <c r="B12" s="9">
        <v>9.4499999999999993</v>
      </c>
      <c r="C12" s="9">
        <v>2.02</v>
      </c>
      <c r="D12" s="9">
        <v>192.4</v>
      </c>
      <c r="E12" s="41" t="s">
        <v>15</v>
      </c>
      <c r="F12" s="41"/>
      <c r="G12" s="41"/>
      <c r="H12" s="41"/>
      <c r="I12" s="41"/>
      <c r="J12" s="41"/>
      <c r="K12" s="9">
        <v>100</v>
      </c>
      <c r="L12" s="9"/>
    </row>
    <row r="13" spans="1:12" ht="24.75" customHeight="1">
      <c r="A13" s="9">
        <v>9.84</v>
      </c>
      <c r="B13" s="9">
        <v>7.8</v>
      </c>
      <c r="C13" s="9">
        <v>51.36</v>
      </c>
      <c r="D13" s="9">
        <v>315</v>
      </c>
      <c r="E13" s="41" t="s">
        <v>16</v>
      </c>
      <c r="F13" s="41"/>
      <c r="G13" s="41"/>
      <c r="H13" s="41"/>
      <c r="I13" s="41"/>
      <c r="J13" s="41"/>
      <c r="K13" s="9">
        <v>180</v>
      </c>
      <c r="L13" s="9"/>
    </row>
    <row r="14" spans="1:12" ht="24.75" customHeight="1">
      <c r="A14" s="9">
        <v>0.24</v>
      </c>
      <c r="B14" s="9">
        <v>0</v>
      </c>
      <c r="C14" s="9">
        <v>1.5</v>
      </c>
      <c r="D14" s="9">
        <v>6.9</v>
      </c>
      <c r="E14" s="41" t="s">
        <v>17</v>
      </c>
      <c r="F14" s="41"/>
      <c r="G14" s="41"/>
      <c r="H14" s="41"/>
      <c r="I14" s="41"/>
      <c r="J14" s="41"/>
      <c r="K14" s="9">
        <v>60</v>
      </c>
      <c r="L14" s="9"/>
    </row>
    <row r="15" spans="1:12" ht="24.75" customHeight="1">
      <c r="A15" s="9">
        <v>3.92</v>
      </c>
      <c r="B15" s="9">
        <v>0.5</v>
      </c>
      <c r="C15" s="9">
        <v>24.16</v>
      </c>
      <c r="D15" s="9">
        <v>117.5</v>
      </c>
      <c r="E15" s="41" t="s">
        <v>18</v>
      </c>
      <c r="F15" s="41"/>
      <c r="G15" s="41"/>
      <c r="H15" s="41"/>
      <c r="I15" s="41"/>
      <c r="J15" s="41"/>
      <c r="K15" s="9">
        <v>50</v>
      </c>
      <c r="L15" s="9"/>
    </row>
    <row r="16" spans="1:12" ht="24.75" customHeight="1">
      <c r="A16" s="9">
        <v>2</v>
      </c>
      <c r="B16" s="9">
        <v>0.4</v>
      </c>
      <c r="C16" s="9">
        <v>11.9</v>
      </c>
      <c r="D16" s="9">
        <v>59.4</v>
      </c>
      <c r="E16" s="41" t="s">
        <v>19</v>
      </c>
      <c r="F16" s="41"/>
      <c r="G16" s="41"/>
      <c r="H16" s="41"/>
      <c r="I16" s="41"/>
      <c r="J16" s="41"/>
      <c r="K16" s="9">
        <v>30</v>
      </c>
      <c r="L16" s="9"/>
    </row>
    <row r="17" spans="1:12" ht="24.75" customHeight="1">
      <c r="A17" s="9">
        <v>0.3</v>
      </c>
      <c r="B17" s="9">
        <v>0</v>
      </c>
      <c r="C17" s="9">
        <v>6.7</v>
      </c>
      <c r="D17" s="9">
        <v>27.6</v>
      </c>
      <c r="E17" s="41" t="s">
        <v>20</v>
      </c>
      <c r="F17" s="41"/>
      <c r="G17" s="41"/>
      <c r="H17" s="41"/>
      <c r="I17" s="41"/>
      <c r="J17" s="41"/>
      <c r="K17" s="9">
        <v>200</v>
      </c>
      <c r="L17" s="9"/>
    </row>
    <row r="18" spans="1:12" ht="23.25" customHeight="1">
      <c r="A18" s="30" t="s">
        <v>53</v>
      </c>
      <c r="B18" s="31"/>
      <c r="C18" s="31"/>
      <c r="D18" s="32"/>
      <c r="E18" s="12"/>
      <c r="F18" s="13"/>
      <c r="G18" s="13"/>
      <c r="H18" s="13"/>
      <c r="I18" s="13"/>
      <c r="J18" s="14"/>
      <c r="K18" s="9"/>
      <c r="L18" s="11"/>
    </row>
    <row r="19" spans="1:12" ht="24.75" customHeight="1">
      <c r="A19" s="15">
        <f>SUM(A12+A13+A14+A15+A16+A17)</f>
        <v>40.770000000000003</v>
      </c>
      <c r="B19" s="19">
        <f t="shared" ref="B19:D19" si="0">SUM(B12+B13+B14+B15+B16+B17)</f>
        <v>18.149999999999999</v>
      </c>
      <c r="C19" s="19">
        <f t="shared" si="0"/>
        <v>97.640000000000015</v>
      </c>
      <c r="D19" s="19">
        <f t="shared" si="0"/>
        <v>718.8</v>
      </c>
      <c r="E19" s="42"/>
      <c r="F19" s="43"/>
      <c r="G19" s="43"/>
      <c r="H19" s="43"/>
      <c r="I19" s="43"/>
      <c r="J19" s="44"/>
      <c r="K19" s="15">
        <v>620</v>
      </c>
      <c r="L19" s="18"/>
    </row>
    <row r="20" spans="1:12" ht="24.75" customHeight="1">
      <c r="A20" s="9"/>
      <c r="B20" s="9"/>
      <c r="C20" s="9"/>
      <c r="D20" s="9"/>
      <c r="E20" s="33" t="s">
        <v>23</v>
      </c>
      <c r="F20" s="33"/>
      <c r="G20" s="33"/>
      <c r="H20" s="33"/>
      <c r="I20" s="33"/>
      <c r="J20" s="33"/>
      <c r="K20" s="9"/>
      <c r="L20" s="9" t="s">
        <v>22</v>
      </c>
    </row>
    <row r="21" spans="1:12" ht="24.75" customHeight="1">
      <c r="A21" s="9">
        <v>7.0000000000000007E-2</v>
      </c>
      <c r="B21" s="9">
        <v>0</v>
      </c>
      <c r="C21" s="9">
        <v>1.82</v>
      </c>
      <c r="D21" s="9">
        <v>7.43</v>
      </c>
      <c r="E21" s="41" t="s">
        <v>24</v>
      </c>
      <c r="F21" s="41"/>
      <c r="G21" s="41"/>
      <c r="H21" s="41"/>
      <c r="I21" s="41"/>
      <c r="J21" s="41"/>
      <c r="K21" s="9">
        <v>60</v>
      </c>
      <c r="L21" s="9"/>
    </row>
    <row r="22" spans="1:12" ht="24.75" customHeight="1">
      <c r="A22" s="9">
        <v>2.08</v>
      </c>
      <c r="B22" s="9">
        <v>6.08</v>
      </c>
      <c r="C22" s="9">
        <v>7.27</v>
      </c>
      <c r="D22" s="9">
        <v>92</v>
      </c>
      <c r="E22" s="41" t="s">
        <v>25</v>
      </c>
      <c r="F22" s="41"/>
      <c r="G22" s="41"/>
      <c r="H22" s="41"/>
      <c r="I22" s="41"/>
      <c r="J22" s="41"/>
      <c r="K22" s="9">
        <v>250</v>
      </c>
      <c r="L22" s="9"/>
    </row>
    <row r="23" spans="1:12" ht="24.75" customHeight="1">
      <c r="A23" s="9">
        <v>22.62</v>
      </c>
      <c r="B23" s="9">
        <v>14.7</v>
      </c>
      <c r="C23" s="9">
        <v>20.58</v>
      </c>
      <c r="D23" s="9">
        <v>332.47</v>
      </c>
      <c r="E23" s="41" t="s">
        <v>26</v>
      </c>
      <c r="F23" s="41"/>
      <c r="G23" s="41"/>
      <c r="H23" s="41"/>
      <c r="I23" s="41"/>
      <c r="J23" s="41"/>
      <c r="K23" s="9">
        <v>150</v>
      </c>
      <c r="L23" s="9"/>
    </row>
    <row r="24" spans="1:12" ht="24.75" customHeight="1">
      <c r="A24" s="9">
        <v>5.28</v>
      </c>
      <c r="B24" s="9">
        <v>7</v>
      </c>
      <c r="C24" s="9">
        <v>40.32</v>
      </c>
      <c r="D24" s="9">
        <v>246.2</v>
      </c>
      <c r="E24" s="41" t="s">
        <v>27</v>
      </c>
      <c r="F24" s="41"/>
      <c r="G24" s="41"/>
      <c r="H24" s="41"/>
      <c r="I24" s="41"/>
      <c r="J24" s="41"/>
      <c r="K24" s="9">
        <v>180</v>
      </c>
      <c r="L24" s="9"/>
    </row>
    <row r="25" spans="1:12" ht="24.75" customHeight="1">
      <c r="A25" s="9">
        <v>0.05</v>
      </c>
      <c r="B25" s="9">
        <v>0</v>
      </c>
      <c r="C25" s="9">
        <v>29.4</v>
      </c>
      <c r="D25" s="9">
        <v>117.93</v>
      </c>
      <c r="E25" s="41" t="s">
        <v>28</v>
      </c>
      <c r="F25" s="41"/>
      <c r="G25" s="41"/>
      <c r="H25" s="41"/>
      <c r="I25" s="41"/>
      <c r="J25" s="41"/>
      <c r="K25" s="9">
        <v>200</v>
      </c>
      <c r="L25" s="9"/>
    </row>
    <row r="26" spans="1:12" ht="24.75" customHeight="1">
      <c r="A26" s="9">
        <v>3.92</v>
      </c>
      <c r="B26" s="9">
        <v>0.5</v>
      </c>
      <c r="C26" s="9">
        <v>24.16</v>
      </c>
      <c r="D26" s="9">
        <v>117.5</v>
      </c>
      <c r="E26" s="41" t="s">
        <v>29</v>
      </c>
      <c r="F26" s="41"/>
      <c r="G26" s="41"/>
      <c r="H26" s="41"/>
      <c r="I26" s="41"/>
      <c r="J26" s="41"/>
      <c r="K26" s="9">
        <v>50</v>
      </c>
      <c r="L26" s="9"/>
    </row>
    <row r="27" spans="1:12" ht="24.75" customHeight="1">
      <c r="A27" s="9">
        <v>2</v>
      </c>
      <c r="B27" s="9">
        <v>0.4</v>
      </c>
      <c r="C27" s="9">
        <v>11.9</v>
      </c>
      <c r="D27" s="9">
        <v>59.4</v>
      </c>
      <c r="E27" s="41" t="s">
        <v>19</v>
      </c>
      <c r="F27" s="41"/>
      <c r="G27" s="41"/>
      <c r="H27" s="41"/>
      <c r="I27" s="41"/>
      <c r="J27" s="41"/>
      <c r="K27" s="9">
        <v>30</v>
      </c>
      <c r="L27" s="9"/>
    </row>
    <row r="28" spans="1:12" ht="23.25" customHeight="1">
      <c r="A28" s="30" t="s">
        <v>54</v>
      </c>
      <c r="B28" s="31"/>
      <c r="C28" s="31"/>
      <c r="D28" s="32"/>
      <c r="E28" s="12"/>
      <c r="F28" s="13"/>
      <c r="G28" s="13"/>
      <c r="H28" s="13"/>
      <c r="I28" s="13"/>
      <c r="J28" s="14"/>
      <c r="K28" s="9"/>
      <c r="L28" s="11"/>
    </row>
    <row r="29" spans="1:12" ht="24.75" customHeight="1">
      <c r="A29" s="15">
        <f>ROUND(A22+A21+A23+A24+A25+A26+A27,2)</f>
        <v>36.020000000000003</v>
      </c>
      <c r="B29" s="24">
        <f t="shared" ref="B29:D29" si="1">ROUND(B22+B21+B23+B24+B25+B26+B27,2)</f>
        <v>28.68</v>
      </c>
      <c r="C29" s="24">
        <f t="shared" si="1"/>
        <v>135.44999999999999</v>
      </c>
      <c r="D29" s="24">
        <f t="shared" si="1"/>
        <v>972.93</v>
      </c>
      <c r="E29" s="33"/>
      <c r="F29" s="33"/>
      <c r="G29" s="33"/>
      <c r="H29" s="33"/>
      <c r="I29" s="33"/>
      <c r="J29" s="33"/>
      <c r="K29" s="15">
        <v>920</v>
      </c>
      <c r="L29" s="15"/>
    </row>
    <row r="31" spans="1:12">
      <c r="G31" s="1" t="s">
        <v>30</v>
      </c>
    </row>
    <row r="32" spans="1:12">
      <c r="G32" s="1" t="s">
        <v>31</v>
      </c>
    </row>
  </sheetData>
  <mergeCells count="22">
    <mergeCell ref="E29:J29"/>
    <mergeCell ref="E22:J22"/>
    <mergeCell ref="E23:J23"/>
    <mergeCell ref="E24:J24"/>
    <mergeCell ref="E25:J25"/>
    <mergeCell ref="E26:J26"/>
    <mergeCell ref="A28:D28"/>
    <mergeCell ref="E20:J20"/>
    <mergeCell ref="E7:G7"/>
    <mergeCell ref="A9:C9"/>
    <mergeCell ref="E9:J9"/>
    <mergeCell ref="E12:J12"/>
    <mergeCell ref="E13:J13"/>
    <mergeCell ref="E14:J14"/>
    <mergeCell ref="E15:J15"/>
    <mergeCell ref="E16:J16"/>
    <mergeCell ref="E17:J17"/>
    <mergeCell ref="E11:J11"/>
    <mergeCell ref="E19:J19"/>
    <mergeCell ref="A18:D18"/>
    <mergeCell ref="E27:J27"/>
    <mergeCell ref="E21:J21"/>
  </mergeCells>
  <pageMargins left="0.70866141732283472" right="0.70866141732283472" top="0.74803149606299213" bottom="0.74803149606299213" header="0.31496062992125984" footer="0.31496062992125984"/>
  <pageSetup paperSize="9" scale="6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0"/>
  <sheetViews>
    <sheetView tabSelected="1" workbookViewId="0">
      <selection activeCell="E16" sqref="E16:J16"/>
    </sheetView>
  </sheetViews>
  <sheetFormatPr defaultRowHeight="18.75"/>
  <cols>
    <col min="1" max="2" width="9.140625" style="1"/>
    <col min="3" max="3" width="11.5703125" style="1" customWidth="1"/>
    <col min="4" max="4" width="20" style="1" customWidth="1"/>
    <col min="5" max="9" width="9.140625" style="1"/>
    <col min="10" max="10" width="6.5703125" style="1" customWidth="1"/>
    <col min="11" max="11" width="13.42578125" style="1" customWidth="1"/>
    <col min="12" max="12" width="15" style="1" customWidth="1"/>
    <col min="13" max="16384" width="9.140625" style="1"/>
  </cols>
  <sheetData>
    <row r="1" spans="1:12">
      <c r="A1" s="1" t="s">
        <v>58</v>
      </c>
      <c r="J1" s="1" t="s">
        <v>0</v>
      </c>
    </row>
    <row r="2" spans="1:12">
      <c r="A2" s="1" t="s">
        <v>32</v>
      </c>
      <c r="J2" s="1" t="s">
        <v>1</v>
      </c>
    </row>
    <row r="3" spans="1:12">
      <c r="A3" s="1" t="s">
        <v>33</v>
      </c>
      <c r="J3" s="1" t="s">
        <v>2</v>
      </c>
    </row>
    <row r="4" spans="1:12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34" t="s">
        <v>59</v>
      </c>
      <c r="F7" s="34"/>
      <c r="G7" s="34"/>
    </row>
    <row r="8" spans="1:12" ht="6" customHeight="1"/>
    <row r="9" spans="1:12">
      <c r="A9" s="35" t="s">
        <v>4</v>
      </c>
      <c r="B9" s="36"/>
      <c r="C9" s="37"/>
      <c r="D9" s="3" t="s">
        <v>9</v>
      </c>
      <c r="E9" s="38" t="s">
        <v>10</v>
      </c>
      <c r="F9" s="39"/>
      <c r="G9" s="39"/>
      <c r="H9" s="39"/>
      <c r="I9" s="39"/>
      <c r="J9" s="40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38.25" customHeight="1">
      <c r="A11" s="5"/>
      <c r="B11" s="5"/>
      <c r="C11" s="5"/>
      <c r="D11" s="5"/>
      <c r="E11" s="45" t="s">
        <v>34</v>
      </c>
      <c r="F11" s="46"/>
      <c r="G11" s="46"/>
      <c r="H11" s="46"/>
      <c r="I11" s="46"/>
      <c r="J11" s="47"/>
      <c r="K11" s="9"/>
      <c r="L11" s="10">
        <v>79.900000000000006</v>
      </c>
    </row>
    <row r="12" spans="1:12" ht="20.25" customHeight="1">
      <c r="A12" s="9">
        <v>24.47</v>
      </c>
      <c r="B12" s="9">
        <v>9.4499999999999993</v>
      </c>
      <c r="C12" s="9">
        <v>2.02</v>
      </c>
      <c r="D12" s="9">
        <v>192.4</v>
      </c>
      <c r="E12" s="41" t="s">
        <v>15</v>
      </c>
      <c r="F12" s="41"/>
      <c r="G12" s="41"/>
      <c r="H12" s="41"/>
      <c r="I12" s="41"/>
      <c r="J12" s="41"/>
      <c r="K12" s="9">
        <v>100</v>
      </c>
      <c r="L12" s="11">
        <v>57.23</v>
      </c>
    </row>
    <row r="13" spans="1:12" ht="20.25" customHeight="1">
      <c r="A13" s="9">
        <v>9.84</v>
      </c>
      <c r="B13" s="9">
        <v>7.8</v>
      </c>
      <c r="C13" s="9">
        <v>51.36</v>
      </c>
      <c r="D13" s="9">
        <v>315</v>
      </c>
      <c r="E13" s="41" t="s">
        <v>16</v>
      </c>
      <c r="F13" s="41"/>
      <c r="G13" s="41"/>
      <c r="H13" s="41"/>
      <c r="I13" s="41"/>
      <c r="J13" s="41"/>
      <c r="K13" s="9">
        <v>180</v>
      </c>
      <c r="L13" s="11">
        <v>13.07</v>
      </c>
    </row>
    <row r="14" spans="1:12" ht="20.25" customHeight="1">
      <c r="A14" s="9">
        <v>3.92</v>
      </c>
      <c r="B14" s="9">
        <v>0.5</v>
      </c>
      <c r="C14" s="9">
        <v>24.16</v>
      </c>
      <c r="D14" s="9">
        <v>117.5</v>
      </c>
      <c r="E14" s="41" t="s">
        <v>18</v>
      </c>
      <c r="F14" s="41"/>
      <c r="G14" s="41"/>
      <c r="H14" s="41"/>
      <c r="I14" s="41"/>
      <c r="J14" s="41"/>
      <c r="K14" s="9">
        <v>50</v>
      </c>
      <c r="L14" s="11">
        <v>5.0199999999999996</v>
      </c>
    </row>
    <row r="15" spans="1:12" ht="20.25" customHeight="1">
      <c r="A15" s="9">
        <v>2</v>
      </c>
      <c r="B15" s="9">
        <v>0.4</v>
      </c>
      <c r="C15" s="9">
        <v>11.9</v>
      </c>
      <c r="D15" s="9">
        <v>59.4</v>
      </c>
      <c r="E15" s="41" t="s">
        <v>19</v>
      </c>
      <c r="F15" s="41"/>
      <c r="G15" s="41"/>
      <c r="H15" s="41"/>
      <c r="I15" s="41"/>
      <c r="J15" s="41"/>
      <c r="K15" s="9">
        <v>30</v>
      </c>
      <c r="L15" s="11">
        <v>1.65</v>
      </c>
    </row>
    <row r="16" spans="1:12" ht="20.25" customHeight="1">
      <c r="A16" s="9">
        <v>0.3</v>
      </c>
      <c r="B16" s="9">
        <v>0</v>
      </c>
      <c r="C16" s="9">
        <v>6.7</v>
      </c>
      <c r="D16" s="9">
        <v>27.6</v>
      </c>
      <c r="E16" s="41" t="s">
        <v>20</v>
      </c>
      <c r="F16" s="41"/>
      <c r="G16" s="41"/>
      <c r="H16" s="41"/>
      <c r="I16" s="41"/>
      <c r="J16" s="41"/>
      <c r="K16" s="9">
        <v>200</v>
      </c>
      <c r="L16" s="11">
        <v>2.93</v>
      </c>
    </row>
    <row r="17" spans="1:12" ht="20.25" customHeight="1">
      <c r="A17" s="30" t="s">
        <v>53</v>
      </c>
      <c r="B17" s="31"/>
      <c r="C17" s="31"/>
      <c r="D17" s="32"/>
      <c r="E17" s="21"/>
      <c r="F17" s="22"/>
      <c r="G17" s="22"/>
      <c r="H17" s="22"/>
      <c r="I17" s="22"/>
      <c r="J17" s="23"/>
      <c r="K17" s="9"/>
      <c r="L17" s="11"/>
    </row>
    <row r="18" spans="1:12" ht="20.25" customHeight="1">
      <c r="A18" s="20">
        <f>SUM(A12+A13+A14+A15+A16)</f>
        <v>40.53</v>
      </c>
      <c r="B18" s="29">
        <f t="shared" ref="B18:D18" si="0">SUM(B12+B13+B14+B15+B16)</f>
        <v>18.149999999999999</v>
      </c>
      <c r="C18" s="29">
        <f t="shared" si="0"/>
        <v>96.140000000000015</v>
      </c>
      <c r="D18" s="29">
        <f t="shared" si="0"/>
        <v>711.9</v>
      </c>
      <c r="E18" s="42"/>
      <c r="F18" s="43"/>
      <c r="G18" s="43"/>
      <c r="H18" s="43"/>
      <c r="I18" s="43"/>
      <c r="J18" s="44"/>
      <c r="K18" s="20">
        <v>560</v>
      </c>
      <c r="L18" s="16"/>
    </row>
    <row r="19" spans="1:12" ht="42.75" customHeight="1">
      <c r="A19" s="9"/>
      <c r="B19" s="9"/>
      <c r="C19" s="9"/>
      <c r="D19" s="9"/>
      <c r="E19" s="45" t="s">
        <v>35</v>
      </c>
      <c r="F19" s="46"/>
      <c r="G19" s="46"/>
      <c r="H19" s="46"/>
      <c r="I19" s="46"/>
      <c r="J19" s="47"/>
      <c r="K19" s="9"/>
      <c r="L19" s="10">
        <v>76.53</v>
      </c>
    </row>
    <row r="20" spans="1:12" ht="20.25" customHeight="1">
      <c r="A20" s="9">
        <v>2.08</v>
      </c>
      <c r="B20" s="9">
        <v>6.08</v>
      </c>
      <c r="C20" s="9">
        <v>7.27</v>
      </c>
      <c r="D20" s="9">
        <v>92</v>
      </c>
      <c r="E20" s="41" t="s">
        <v>25</v>
      </c>
      <c r="F20" s="41"/>
      <c r="G20" s="41"/>
      <c r="H20" s="41"/>
      <c r="I20" s="41"/>
      <c r="J20" s="41"/>
      <c r="K20" s="9">
        <v>250</v>
      </c>
      <c r="L20" s="11">
        <v>7.63</v>
      </c>
    </row>
    <row r="21" spans="1:12" ht="20.25" customHeight="1">
      <c r="A21" s="9">
        <v>22.62</v>
      </c>
      <c r="B21" s="9">
        <v>14.7</v>
      </c>
      <c r="C21" s="9">
        <v>20.58</v>
      </c>
      <c r="D21" s="9">
        <v>332.47</v>
      </c>
      <c r="E21" s="41" t="s">
        <v>26</v>
      </c>
      <c r="F21" s="41"/>
      <c r="G21" s="41"/>
      <c r="H21" s="41"/>
      <c r="I21" s="41"/>
      <c r="J21" s="41"/>
      <c r="K21" s="9">
        <v>150</v>
      </c>
      <c r="L21" s="11">
        <v>51.62</v>
      </c>
    </row>
    <row r="22" spans="1:12" ht="20.25" customHeight="1">
      <c r="A22" s="9">
        <v>5.28</v>
      </c>
      <c r="B22" s="9">
        <v>7</v>
      </c>
      <c r="C22" s="9">
        <v>40.32</v>
      </c>
      <c r="D22" s="9">
        <v>246.2</v>
      </c>
      <c r="E22" s="41" t="s">
        <v>27</v>
      </c>
      <c r="F22" s="41"/>
      <c r="G22" s="41"/>
      <c r="H22" s="41"/>
      <c r="I22" s="41"/>
      <c r="J22" s="41"/>
      <c r="K22" s="9">
        <v>180</v>
      </c>
      <c r="L22" s="11">
        <v>7.22</v>
      </c>
    </row>
    <row r="23" spans="1:12" ht="20.25" customHeight="1">
      <c r="A23" s="9">
        <v>0.05</v>
      </c>
      <c r="B23" s="9">
        <v>0</v>
      </c>
      <c r="C23" s="9">
        <v>29.4</v>
      </c>
      <c r="D23" s="9">
        <v>117.93</v>
      </c>
      <c r="E23" s="41" t="s">
        <v>28</v>
      </c>
      <c r="F23" s="41"/>
      <c r="G23" s="41"/>
      <c r="H23" s="41"/>
      <c r="I23" s="41"/>
      <c r="J23" s="41"/>
      <c r="K23" s="9">
        <v>200</v>
      </c>
      <c r="L23" s="11">
        <v>5.45</v>
      </c>
    </row>
    <row r="24" spans="1:12" ht="20.25" customHeight="1">
      <c r="A24" s="9">
        <v>3.92</v>
      </c>
      <c r="B24" s="9">
        <v>0.5</v>
      </c>
      <c r="C24" s="9">
        <v>24.16</v>
      </c>
      <c r="D24" s="9">
        <v>117.5</v>
      </c>
      <c r="E24" s="41" t="s">
        <v>29</v>
      </c>
      <c r="F24" s="41"/>
      <c r="G24" s="41"/>
      <c r="H24" s="41"/>
      <c r="I24" s="41"/>
      <c r="J24" s="41"/>
      <c r="K24" s="9">
        <v>50</v>
      </c>
      <c r="L24" s="11">
        <v>2.96</v>
      </c>
    </row>
    <row r="25" spans="1:12" ht="20.25" customHeight="1">
      <c r="A25" s="9">
        <v>2</v>
      </c>
      <c r="B25" s="9">
        <v>0.4</v>
      </c>
      <c r="C25" s="9">
        <v>11.9</v>
      </c>
      <c r="D25" s="9">
        <v>59.4</v>
      </c>
      <c r="E25" s="41" t="s">
        <v>19</v>
      </c>
      <c r="F25" s="41"/>
      <c r="G25" s="41"/>
      <c r="H25" s="41"/>
      <c r="I25" s="41"/>
      <c r="J25" s="41"/>
      <c r="K25" s="9">
        <v>30</v>
      </c>
      <c r="L25" s="11">
        <v>1.65</v>
      </c>
    </row>
    <row r="26" spans="1:12" ht="20.25" customHeight="1">
      <c r="A26" s="30" t="s">
        <v>54</v>
      </c>
      <c r="B26" s="31"/>
      <c r="C26" s="31"/>
      <c r="D26" s="32"/>
      <c r="E26" s="21"/>
      <c r="F26" s="22"/>
      <c r="G26" s="22"/>
      <c r="H26" s="22"/>
      <c r="I26" s="22"/>
      <c r="J26" s="23"/>
      <c r="K26" s="9"/>
      <c r="L26" s="11"/>
    </row>
    <row r="27" spans="1:12" ht="20.25" customHeight="1">
      <c r="A27" s="20">
        <f>ROUND(A20+A21+A22+A23+A24+A25,2)</f>
        <v>35.950000000000003</v>
      </c>
      <c r="B27" s="29">
        <f t="shared" ref="B27:D27" si="1">ROUND(B20+B21+B22+B23+B24+B25,2)</f>
        <v>28.68</v>
      </c>
      <c r="C27" s="29">
        <f t="shared" si="1"/>
        <v>133.63</v>
      </c>
      <c r="D27" s="29">
        <f t="shared" si="1"/>
        <v>965.5</v>
      </c>
      <c r="E27" s="33"/>
      <c r="F27" s="33"/>
      <c r="G27" s="33"/>
      <c r="H27" s="33"/>
      <c r="I27" s="33"/>
      <c r="J27" s="33"/>
      <c r="K27" s="20">
        <v>860</v>
      </c>
      <c r="L27" s="10"/>
    </row>
    <row r="29" spans="1:12">
      <c r="G29" s="1" t="s">
        <v>30</v>
      </c>
    </row>
    <row r="30" spans="1:12">
      <c r="G30" s="1" t="s">
        <v>31</v>
      </c>
    </row>
  </sheetData>
  <mergeCells count="20">
    <mergeCell ref="E13:J13"/>
    <mergeCell ref="E7:G7"/>
    <mergeCell ref="A9:C9"/>
    <mergeCell ref="E9:J9"/>
    <mergeCell ref="E11:J11"/>
    <mergeCell ref="E12:J12"/>
    <mergeCell ref="E14:J14"/>
    <mergeCell ref="E16:J16"/>
    <mergeCell ref="E18:J18"/>
    <mergeCell ref="E19:J19"/>
    <mergeCell ref="E15:J15"/>
    <mergeCell ref="A17:D17"/>
    <mergeCell ref="A26:D26"/>
    <mergeCell ref="E25:J25"/>
    <mergeCell ref="E27:J27"/>
    <mergeCell ref="E20:J20"/>
    <mergeCell ref="E21:J21"/>
    <mergeCell ref="E22:J22"/>
    <mergeCell ref="E23:J23"/>
    <mergeCell ref="E24:J24"/>
  </mergeCells>
  <pageMargins left="0.70866141732283472" right="0.70866141732283472" top="0.74803149606299213" bottom="0.74803149606299213" header="0.31496062992125984" footer="0.31496062992125984"/>
  <pageSetup paperSize="9" scale="62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1"/>
  <sheetViews>
    <sheetView workbookViewId="0">
      <selection activeCell="E25" sqref="E25:J25"/>
    </sheetView>
  </sheetViews>
  <sheetFormatPr defaultRowHeight="18.75"/>
  <cols>
    <col min="1" max="2" width="9.140625" style="1"/>
    <col min="3" max="3" width="12.5703125" style="1" customWidth="1"/>
    <col min="4" max="4" width="20" style="1" customWidth="1"/>
    <col min="5" max="10" width="9.140625" style="1"/>
    <col min="11" max="11" width="13" style="1" customWidth="1"/>
    <col min="12" max="12" width="15" style="1" customWidth="1"/>
    <col min="13" max="16384" width="9.140625" style="1"/>
  </cols>
  <sheetData>
    <row r="1" spans="1:12">
      <c r="A1" s="1" t="s">
        <v>58</v>
      </c>
      <c r="J1" s="1" t="s">
        <v>0</v>
      </c>
    </row>
    <row r="2" spans="1:12">
      <c r="A2" s="1" t="s">
        <v>32</v>
      </c>
      <c r="J2" s="1" t="s">
        <v>1</v>
      </c>
    </row>
    <row r="3" spans="1:12">
      <c r="A3" s="1" t="s">
        <v>33</v>
      </c>
      <c r="J3" s="1" t="s">
        <v>2</v>
      </c>
    </row>
    <row r="4" spans="1:12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34" t="s">
        <v>59</v>
      </c>
      <c r="F7" s="34"/>
      <c r="G7" s="34"/>
    </row>
    <row r="8" spans="1:12" ht="6" customHeight="1"/>
    <row r="9" spans="1:12">
      <c r="A9" s="35" t="s">
        <v>4</v>
      </c>
      <c r="B9" s="36"/>
      <c r="C9" s="37"/>
      <c r="D9" s="3" t="s">
        <v>9</v>
      </c>
      <c r="E9" s="38" t="s">
        <v>10</v>
      </c>
      <c r="F9" s="39"/>
      <c r="G9" s="39"/>
      <c r="H9" s="39"/>
      <c r="I9" s="39"/>
      <c r="J9" s="40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43.5" customHeight="1">
      <c r="A11" s="17"/>
      <c r="B11" s="5"/>
      <c r="C11" s="5"/>
      <c r="D11" s="5"/>
      <c r="E11" s="45" t="s">
        <v>36</v>
      </c>
      <c r="F11" s="46"/>
      <c r="G11" s="46"/>
      <c r="H11" s="46"/>
      <c r="I11" s="46"/>
      <c r="J11" s="47"/>
      <c r="K11" s="9"/>
      <c r="L11" s="10">
        <v>60</v>
      </c>
    </row>
    <row r="12" spans="1:12" ht="23.25" customHeight="1">
      <c r="A12" s="9">
        <v>24.47</v>
      </c>
      <c r="B12" s="9">
        <v>9.4499999999999993</v>
      </c>
      <c r="C12" s="9">
        <v>2.02</v>
      </c>
      <c r="D12" s="9">
        <v>192.4</v>
      </c>
      <c r="E12" s="41" t="s">
        <v>15</v>
      </c>
      <c r="F12" s="41"/>
      <c r="G12" s="41"/>
      <c r="H12" s="41"/>
      <c r="I12" s="41"/>
      <c r="J12" s="41"/>
      <c r="K12" s="9">
        <v>100</v>
      </c>
      <c r="L12" s="11"/>
    </row>
    <row r="13" spans="1:12" ht="23.25" customHeight="1">
      <c r="A13" s="9">
        <v>9.84</v>
      </c>
      <c r="B13" s="9">
        <v>7.8</v>
      </c>
      <c r="C13" s="9">
        <v>51.36</v>
      </c>
      <c r="D13" s="9">
        <v>315</v>
      </c>
      <c r="E13" s="41" t="s">
        <v>16</v>
      </c>
      <c r="F13" s="41"/>
      <c r="G13" s="41"/>
      <c r="H13" s="41"/>
      <c r="I13" s="41"/>
      <c r="J13" s="41"/>
      <c r="K13" s="9">
        <v>180</v>
      </c>
      <c r="L13" s="11"/>
    </row>
    <row r="14" spans="1:12" ht="23.25" customHeight="1">
      <c r="A14" s="9">
        <v>3.92</v>
      </c>
      <c r="B14" s="9">
        <v>0.5</v>
      </c>
      <c r="C14" s="9">
        <v>24.16</v>
      </c>
      <c r="D14" s="9">
        <v>117.5</v>
      </c>
      <c r="E14" s="41" t="s">
        <v>18</v>
      </c>
      <c r="F14" s="41"/>
      <c r="G14" s="41"/>
      <c r="H14" s="41"/>
      <c r="I14" s="41"/>
      <c r="J14" s="41"/>
      <c r="K14" s="9">
        <v>50</v>
      </c>
      <c r="L14" s="11"/>
    </row>
    <row r="15" spans="1:12" ht="23.25" customHeight="1">
      <c r="A15" s="9">
        <v>2</v>
      </c>
      <c r="B15" s="9">
        <v>0.4</v>
      </c>
      <c r="C15" s="9">
        <v>11.9</v>
      </c>
      <c r="D15" s="9">
        <v>59.4</v>
      </c>
      <c r="E15" s="41" t="s">
        <v>19</v>
      </c>
      <c r="F15" s="41"/>
      <c r="G15" s="41"/>
      <c r="H15" s="41"/>
      <c r="I15" s="41"/>
      <c r="J15" s="41"/>
      <c r="K15" s="9">
        <v>30</v>
      </c>
      <c r="L15" s="11"/>
    </row>
    <row r="16" spans="1:12" ht="23.25" customHeight="1">
      <c r="A16" s="9">
        <v>0.3</v>
      </c>
      <c r="B16" s="9">
        <v>0</v>
      </c>
      <c r="C16" s="9">
        <v>6.7</v>
      </c>
      <c r="D16" s="9">
        <v>27.6</v>
      </c>
      <c r="E16" s="41" t="s">
        <v>20</v>
      </c>
      <c r="F16" s="41"/>
      <c r="G16" s="41"/>
      <c r="H16" s="41"/>
      <c r="I16" s="41"/>
      <c r="J16" s="41"/>
      <c r="K16" s="9">
        <v>200</v>
      </c>
      <c r="L16" s="11"/>
    </row>
    <row r="17" spans="1:12" ht="23.25" customHeight="1">
      <c r="A17" s="30" t="s">
        <v>53</v>
      </c>
      <c r="B17" s="31"/>
      <c r="C17" s="31"/>
      <c r="D17" s="32"/>
      <c r="E17" s="21"/>
      <c r="F17" s="22"/>
      <c r="G17" s="22"/>
      <c r="H17" s="22"/>
      <c r="I17" s="22"/>
      <c r="J17" s="23"/>
      <c r="K17" s="9"/>
      <c r="L17" s="11"/>
    </row>
    <row r="18" spans="1:12" ht="23.25" customHeight="1">
      <c r="A18" s="20">
        <f>SUM(A12+A13+A14+A15+A16)</f>
        <v>40.53</v>
      </c>
      <c r="B18" s="20">
        <f t="shared" ref="B18:D18" si="0">SUM(B12+B13+B14+B15+B16)</f>
        <v>18.149999999999999</v>
      </c>
      <c r="C18" s="20">
        <f t="shared" si="0"/>
        <v>96.140000000000015</v>
      </c>
      <c r="D18" s="20">
        <f t="shared" si="0"/>
        <v>711.9</v>
      </c>
      <c r="E18" s="42"/>
      <c r="F18" s="43"/>
      <c r="G18" s="43"/>
      <c r="H18" s="43"/>
      <c r="I18" s="43"/>
      <c r="J18" s="44"/>
      <c r="K18" s="20">
        <v>560</v>
      </c>
      <c r="L18" s="16"/>
    </row>
    <row r="19" spans="1:12" ht="45.75" customHeight="1">
      <c r="A19" s="9"/>
      <c r="B19" s="9"/>
      <c r="C19" s="9"/>
      <c r="D19" s="9"/>
      <c r="E19" s="45" t="s">
        <v>37</v>
      </c>
      <c r="F19" s="46"/>
      <c r="G19" s="46"/>
      <c r="H19" s="46"/>
      <c r="I19" s="46"/>
      <c r="J19" s="47"/>
      <c r="K19" s="9"/>
      <c r="L19" s="10">
        <v>60</v>
      </c>
    </row>
    <row r="20" spans="1:12" ht="26.25" customHeight="1">
      <c r="A20" s="9">
        <v>7.0000000000000007E-2</v>
      </c>
      <c r="B20" s="9">
        <v>0</v>
      </c>
      <c r="C20" s="9">
        <v>1.82</v>
      </c>
      <c r="D20" s="9">
        <v>7.43</v>
      </c>
      <c r="E20" s="41" t="s">
        <v>24</v>
      </c>
      <c r="F20" s="41"/>
      <c r="G20" s="41"/>
      <c r="H20" s="41"/>
      <c r="I20" s="41"/>
      <c r="J20" s="41"/>
      <c r="K20" s="9">
        <v>60</v>
      </c>
      <c r="L20" s="10"/>
    </row>
    <row r="21" spans="1:12" ht="23.25" customHeight="1">
      <c r="A21" s="9">
        <v>2.08</v>
      </c>
      <c r="B21" s="9">
        <v>6.08</v>
      </c>
      <c r="C21" s="9">
        <v>7.27</v>
      </c>
      <c r="D21" s="9">
        <v>92</v>
      </c>
      <c r="E21" s="41" t="s">
        <v>25</v>
      </c>
      <c r="F21" s="41"/>
      <c r="G21" s="41"/>
      <c r="H21" s="41"/>
      <c r="I21" s="41"/>
      <c r="J21" s="41"/>
      <c r="K21" s="9">
        <v>250</v>
      </c>
      <c r="L21" s="11"/>
    </row>
    <row r="22" spans="1:12" ht="23.25" customHeight="1">
      <c r="A22" s="9">
        <v>22.62</v>
      </c>
      <c r="B22" s="9">
        <v>14.7</v>
      </c>
      <c r="C22" s="9">
        <v>20.58</v>
      </c>
      <c r="D22" s="9">
        <v>332.47</v>
      </c>
      <c r="E22" s="41" t="s">
        <v>26</v>
      </c>
      <c r="F22" s="41"/>
      <c r="G22" s="41"/>
      <c r="H22" s="41"/>
      <c r="I22" s="41"/>
      <c r="J22" s="41"/>
      <c r="K22" s="9">
        <v>150</v>
      </c>
      <c r="L22" s="11"/>
    </row>
    <row r="23" spans="1:12" ht="23.25" customHeight="1">
      <c r="A23" s="9">
        <v>5.28</v>
      </c>
      <c r="B23" s="9">
        <v>7</v>
      </c>
      <c r="C23" s="9">
        <v>40.32</v>
      </c>
      <c r="D23" s="9">
        <v>246.2</v>
      </c>
      <c r="E23" s="41" t="s">
        <v>27</v>
      </c>
      <c r="F23" s="41"/>
      <c r="G23" s="41"/>
      <c r="H23" s="41"/>
      <c r="I23" s="41"/>
      <c r="J23" s="41"/>
      <c r="K23" s="9">
        <v>180</v>
      </c>
      <c r="L23" s="11"/>
    </row>
    <row r="24" spans="1:12" ht="23.25" customHeight="1">
      <c r="A24" s="9">
        <v>0.05</v>
      </c>
      <c r="B24" s="9">
        <v>0</v>
      </c>
      <c r="C24" s="9">
        <v>29.4</v>
      </c>
      <c r="D24" s="9">
        <v>117.93</v>
      </c>
      <c r="E24" s="41" t="s">
        <v>28</v>
      </c>
      <c r="F24" s="41"/>
      <c r="G24" s="41"/>
      <c r="H24" s="41"/>
      <c r="I24" s="41"/>
      <c r="J24" s="41"/>
      <c r="K24" s="9">
        <v>200</v>
      </c>
      <c r="L24" s="11"/>
    </row>
    <row r="25" spans="1:12" ht="23.25" customHeight="1">
      <c r="A25" s="9">
        <v>3.92</v>
      </c>
      <c r="B25" s="9">
        <v>0.5</v>
      </c>
      <c r="C25" s="9">
        <v>24.16</v>
      </c>
      <c r="D25" s="9">
        <v>117.5</v>
      </c>
      <c r="E25" s="41" t="s">
        <v>29</v>
      </c>
      <c r="F25" s="41"/>
      <c r="G25" s="41"/>
      <c r="H25" s="41"/>
      <c r="I25" s="41"/>
      <c r="J25" s="41"/>
      <c r="K25" s="9">
        <v>50</v>
      </c>
      <c r="L25" s="11"/>
    </row>
    <row r="26" spans="1:12" ht="23.25" customHeight="1">
      <c r="A26" s="9">
        <v>2</v>
      </c>
      <c r="B26" s="9">
        <v>0.4</v>
      </c>
      <c r="C26" s="9">
        <v>11.9</v>
      </c>
      <c r="D26" s="9">
        <v>59.4</v>
      </c>
      <c r="E26" s="41" t="s">
        <v>19</v>
      </c>
      <c r="F26" s="41"/>
      <c r="G26" s="41"/>
      <c r="H26" s="41"/>
      <c r="I26" s="41"/>
      <c r="J26" s="41"/>
      <c r="K26" s="9">
        <v>30</v>
      </c>
      <c r="L26" s="11"/>
    </row>
    <row r="27" spans="1:12" ht="23.25" customHeight="1">
      <c r="A27" s="30" t="s">
        <v>54</v>
      </c>
      <c r="B27" s="31"/>
      <c r="C27" s="31"/>
      <c r="D27" s="32"/>
      <c r="E27" s="21"/>
      <c r="F27" s="22"/>
      <c r="G27" s="22"/>
      <c r="H27" s="22"/>
      <c r="I27" s="22"/>
      <c r="J27" s="23"/>
      <c r="K27" s="9"/>
      <c r="L27" s="11"/>
    </row>
    <row r="28" spans="1:12" ht="23.25" customHeight="1">
      <c r="A28" s="20">
        <f>ROUND(A21+A22+A23+A24+A25+A26+A20,2)</f>
        <v>36.020000000000003</v>
      </c>
      <c r="B28" s="25">
        <f t="shared" ref="B28:D28" si="1">ROUND(B21+B22+B23+B24+B25+B26+B20,2)</f>
        <v>28.68</v>
      </c>
      <c r="C28" s="25">
        <f t="shared" si="1"/>
        <v>135.44999999999999</v>
      </c>
      <c r="D28" s="25">
        <f t="shared" si="1"/>
        <v>972.93</v>
      </c>
      <c r="E28" s="33"/>
      <c r="F28" s="33"/>
      <c r="G28" s="33"/>
      <c r="H28" s="33"/>
      <c r="I28" s="33"/>
      <c r="J28" s="33"/>
      <c r="K28" s="20">
        <v>920</v>
      </c>
      <c r="L28" s="10"/>
    </row>
    <row r="30" spans="1:12">
      <c r="G30" s="1" t="s">
        <v>30</v>
      </c>
    </row>
    <row r="31" spans="1:12">
      <c r="G31" s="1" t="s">
        <v>31</v>
      </c>
    </row>
  </sheetData>
  <mergeCells count="21">
    <mergeCell ref="E28:J28"/>
    <mergeCell ref="E14:J14"/>
    <mergeCell ref="E16:J16"/>
    <mergeCell ref="E18:J18"/>
    <mergeCell ref="E19:J19"/>
    <mergeCell ref="E21:J21"/>
    <mergeCell ref="E22:J22"/>
    <mergeCell ref="E23:J23"/>
    <mergeCell ref="E25:J25"/>
    <mergeCell ref="A17:D17"/>
    <mergeCell ref="E26:J26"/>
    <mergeCell ref="A27:D27"/>
    <mergeCell ref="E13:J13"/>
    <mergeCell ref="E7:G7"/>
    <mergeCell ref="A9:C9"/>
    <mergeCell ref="E9:J9"/>
    <mergeCell ref="E11:J11"/>
    <mergeCell ref="E12:J12"/>
    <mergeCell ref="E15:J15"/>
    <mergeCell ref="E24:J24"/>
    <mergeCell ref="E20:J20"/>
  </mergeCells>
  <pageMargins left="0.70866141732283472" right="0.70866141732283472" top="0.74803149606299213" bottom="0.74803149606299213" header="0.31496062992125984" footer="0.31496062992125984"/>
  <pageSetup paperSize="9" scale="65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8"/>
  <sheetViews>
    <sheetView topLeftCell="A16" workbookViewId="0">
      <selection activeCell="K45" sqref="K45"/>
    </sheetView>
  </sheetViews>
  <sheetFormatPr defaultRowHeight="18.75"/>
  <cols>
    <col min="1" max="2" width="9.140625" style="1"/>
    <col min="3" max="3" width="12.140625" style="1" customWidth="1"/>
    <col min="4" max="4" width="20.85546875" style="1" customWidth="1"/>
    <col min="5" max="5" width="9.140625" style="1" customWidth="1"/>
    <col min="6" max="10" width="9.140625" style="1"/>
    <col min="11" max="11" width="13.5703125" style="1" customWidth="1"/>
    <col min="12" max="12" width="17.42578125" style="1" customWidth="1"/>
    <col min="13" max="16384" width="9.140625" style="1"/>
  </cols>
  <sheetData>
    <row r="1" spans="1:12">
      <c r="A1" s="1" t="s">
        <v>58</v>
      </c>
      <c r="J1" s="1" t="s">
        <v>0</v>
      </c>
    </row>
    <row r="2" spans="1:12">
      <c r="A2" s="1" t="s">
        <v>32</v>
      </c>
      <c r="J2" s="1" t="s">
        <v>1</v>
      </c>
    </row>
    <row r="3" spans="1:12">
      <c r="A3" s="1" t="s">
        <v>33</v>
      </c>
      <c r="J3" s="1" t="s">
        <v>2</v>
      </c>
    </row>
    <row r="4" spans="1:12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34" t="s">
        <v>59</v>
      </c>
      <c r="F7" s="34"/>
      <c r="G7" s="34"/>
    </row>
    <row r="8" spans="1:12" ht="6" customHeight="1"/>
    <row r="9" spans="1:12">
      <c r="A9" s="35" t="s">
        <v>4</v>
      </c>
      <c r="B9" s="36"/>
      <c r="C9" s="37"/>
      <c r="D9" s="3" t="s">
        <v>9</v>
      </c>
      <c r="E9" s="38" t="s">
        <v>10</v>
      </c>
      <c r="F9" s="39"/>
      <c r="G9" s="39"/>
      <c r="H9" s="39"/>
      <c r="I9" s="39"/>
      <c r="J9" s="40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16.5" customHeight="1">
      <c r="A11" s="5"/>
      <c r="B11" s="5"/>
      <c r="C11" s="5"/>
      <c r="D11" s="6"/>
      <c r="E11" s="42" t="s">
        <v>43</v>
      </c>
      <c r="F11" s="43"/>
      <c r="G11" s="43"/>
      <c r="H11" s="43"/>
      <c r="I11" s="43"/>
      <c r="J11" s="44"/>
      <c r="K11" s="8"/>
      <c r="L11" s="8"/>
    </row>
    <row r="12" spans="1:12" ht="45.75" customHeight="1">
      <c r="A12" s="5"/>
      <c r="B12" s="5"/>
      <c r="C12" s="5"/>
      <c r="D12" s="5"/>
      <c r="E12" s="45" t="s">
        <v>38</v>
      </c>
      <c r="F12" s="46"/>
      <c r="G12" s="46"/>
      <c r="H12" s="46"/>
      <c r="I12" s="46"/>
      <c r="J12" s="47"/>
      <c r="K12" s="9"/>
      <c r="L12" s="15">
        <v>140</v>
      </c>
    </row>
    <row r="13" spans="1:12" ht="16.5" customHeight="1">
      <c r="A13" s="9">
        <v>24.47</v>
      </c>
      <c r="B13" s="9">
        <v>9.4499999999999993</v>
      </c>
      <c r="C13" s="9">
        <v>2.02</v>
      </c>
      <c r="D13" s="9">
        <v>192.4</v>
      </c>
      <c r="E13" s="41" t="s">
        <v>15</v>
      </c>
      <c r="F13" s="41"/>
      <c r="G13" s="41"/>
      <c r="H13" s="41"/>
      <c r="I13" s="41"/>
      <c r="J13" s="41"/>
      <c r="K13" s="9">
        <v>100</v>
      </c>
      <c r="L13" s="9"/>
    </row>
    <row r="14" spans="1:12" ht="16.5" customHeight="1">
      <c r="A14" s="9">
        <v>9.84</v>
      </c>
      <c r="B14" s="9">
        <v>7.8</v>
      </c>
      <c r="C14" s="9">
        <v>51.36</v>
      </c>
      <c r="D14" s="9">
        <v>315</v>
      </c>
      <c r="E14" s="41" t="s">
        <v>16</v>
      </c>
      <c r="F14" s="41"/>
      <c r="G14" s="41"/>
      <c r="H14" s="41"/>
      <c r="I14" s="41"/>
      <c r="J14" s="41"/>
      <c r="K14" s="9">
        <v>180</v>
      </c>
      <c r="L14" s="9"/>
    </row>
    <row r="15" spans="1:12" ht="16.5" customHeight="1">
      <c r="A15" s="9">
        <v>0.4</v>
      </c>
      <c r="B15" s="9">
        <v>0</v>
      </c>
      <c r="C15" s="9">
        <v>2.5</v>
      </c>
      <c r="D15" s="9">
        <v>11.5</v>
      </c>
      <c r="E15" s="41" t="s">
        <v>17</v>
      </c>
      <c r="F15" s="41"/>
      <c r="G15" s="41"/>
      <c r="H15" s="41"/>
      <c r="I15" s="41"/>
      <c r="J15" s="41"/>
      <c r="K15" s="9">
        <v>100</v>
      </c>
      <c r="L15" s="9"/>
    </row>
    <row r="16" spans="1:12" ht="16.5" customHeight="1">
      <c r="A16" s="9">
        <v>3.92</v>
      </c>
      <c r="B16" s="9">
        <v>0.5</v>
      </c>
      <c r="C16" s="9">
        <v>24.16</v>
      </c>
      <c r="D16" s="9">
        <v>117.5</v>
      </c>
      <c r="E16" s="41" t="s">
        <v>18</v>
      </c>
      <c r="F16" s="41"/>
      <c r="G16" s="41"/>
      <c r="H16" s="41"/>
      <c r="I16" s="41"/>
      <c r="J16" s="41"/>
      <c r="K16" s="9">
        <v>50</v>
      </c>
      <c r="L16" s="9"/>
    </row>
    <row r="17" spans="1:12" ht="16.5" customHeight="1">
      <c r="A17" s="9">
        <v>2</v>
      </c>
      <c r="B17" s="9">
        <v>0.4</v>
      </c>
      <c r="C17" s="9">
        <v>11.9</v>
      </c>
      <c r="D17" s="9">
        <v>59.4</v>
      </c>
      <c r="E17" s="41" t="s">
        <v>19</v>
      </c>
      <c r="F17" s="41"/>
      <c r="G17" s="41"/>
      <c r="H17" s="41"/>
      <c r="I17" s="41"/>
      <c r="J17" s="41"/>
      <c r="K17" s="9">
        <v>30</v>
      </c>
      <c r="L17" s="9"/>
    </row>
    <row r="18" spans="1:12" ht="16.5" customHeight="1">
      <c r="A18" s="9">
        <v>0.3</v>
      </c>
      <c r="B18" s="9">
        <v>0</v>
      </c>
      <c r="C18" s="9">
        <v>6.7</v>
      </c>
      <c r="D18" s="9">
        <v>27.6</v>
      </c>
      <c r="E18" s="41" t="s">
        <v>20</v>
      </c>
      <c r="F18" s="41"/>
      <c r="G18" s="41"/>
      <c r="H18" s="41"/>
      <c r="I18" s="41"/>
      <c r="J18" s="41"/>
      <c r="K18" s="9">
        <v>200</v>
      </c>
      <c r="L18" s="9"/>
    </row>
    <row r="19" spans="1:12" ht="16.5" customHeight="1">
      <c r="A19" s="30" t="s">
        <v>53</v>
      </c>
      <c r="B19" s="31"/>
      <c r="C19" s="31"/>
      <c r="D19" s="32"/>
      <c r="E19" s="21"/>
      <c r="F19" s="22"/>
      <c r="G19" s="22"/>
      <c r="H19" s="22"/>
      <c r="I19" s="22"/>
      <c r="J19" s="23"/>
      <c r="K19" s="9"/>
      <c r="L19" s="9"/>
    </row>
    <row r="20" spans="1:12" ht="16.5" customHeight="1">
      <c r="A20" s="20">
        <f>SUM(A13+A14+A15+A16+A17+A18)</f>
        <v>40.93</v>
      </c>
      <c r="B20" s="20">
        <f t="shared" ref="B20:D20" si="0">SUM(B13+B14+B15+B16+B17+B18)</f>
        <v>18.149999999999999</v>
      </c>
      <c r="C20" s="20">
        <f t="shared" si="0"/>
        <v>98.640000000000015</v>
      </c>
      <c r="D20" s="20">
        <f t="shared" si="0"/>
        <v>723.4</v>
      </c>
      <c r="E20" s="42"/>
      <c r="F20" s="43"/>
      <c r="G20" s="43"/>
      <c r="H20" s="43"/>
      <c r="I20" s="43"/>
      <c r="J20" s="44"/>
      <c r="K20" s="20">
        <v>660</v>
      </c>
      <c r="L20" s="11"/>
    </row>
    <row r="21" spans="1:12" ht="42" customHeight="1">
      <c r="A21" s="15"/>
      <c r="B21" s="15"/>
      <c r="C21" s="15"/>
      <c r="D21" s="15"/>
      <c r="E21" s="45" t="s">
        <v>39</v>
      </c>
      <c r="F21" s="46"/>
      <c r="G21" s="46"/>
      <c r="H21" s="46"/>
      <c r="I21" s="46"/>
      <c r="J21" s="47"/>
      <c r="K21" s="15"/>
      <c r="L21" s="18"/>
    </row>
    <row r="22" spans="1:12" ht="16.5" customHeight="1">
      <c r="A22" s="9">
        <v>22.3</v>
      </c>
      <c r="B22" s="9">
        <v>19.399999999999999</v>
      </c>
      <c r="C22" s="9">
        <v>14.4</v>
      </c>
      <c r="D22" s="9">
        <v>321</v>
      </c>
      <c r="E22" s="48" t="s">
        <v>40</v>
      </c>
      <c r="F22" s="49"/>
      <c r="G22" s="49"/>
      <c r="H22" s="49"/>
      <c r="I22" s="49"/>
      <c r="J22" s="50"/>
      <c r="K22" s="9">
        <v>200</v>
      </c>
      <c r="L22" s="5"/>
    </row>
    <row r="23" spans="1:12" ht="16.5" customHeight="1">
      <c r="A23" s="9">
        <v>0.37</v>
      </c>
      <c r="B23" s="9">
        <v>0.01</v>
      </c>
      <c r="C23" s="9">
        <v>56.11</v>
      </c>
      <c r="D23" s="9">
        <v>217.08</v>
      </c>
      <c r="E23" s="48" t="s">
        <v>41</v>
      </c>
      <c r="F23" s="49"/>
      <c r="G23" s="49"/>
      <c r="H23" s="49"/>
      <c r="I23" s="49"/>
      <c r="J23" s="50"/>
      <c r="K23" s="9">
        <v>200</v>
      </c>
      <c r="L23" s="5"/>
    </row>
    <row r="24" spans="1:12" ht="16.5" customHeight="1">
      <c r="A24" s="9">
        <v>3.92</v>
      </c>
      <c r="B24" s="9">
        <v>0.5</v>
      </c>
      <c r="C24" s="9">
        <v>24.16</v>
      </c>
      <c r="D24" s="9">
        <v>117.5</v>
      </c>
      <c r="E24" s="41" t="s">
        <v>29</v>
      </c>
      <c r="F24" s="41"/>
      <c r="G24" s="41"/>
      <c r="H24" s="41"/>
      <c r="I24" s="41"/>
      <c r="J24" s="41"/>
      <c r="K24" s="9">
        <v>50</v>
      </c>
      <c r="L24" s="9"/>
    </row>
    <row r="25" spans="1:12" ht="16.5" customHeight="1">
      <c r="A25" s="9">
        <v>2</v>
      </c>
      <c r="B25" s="9">
        <v>0.4</v>
      </c>
      <c r="C25" s="9">
        <v>11.9</v>
      </c>
      <c r="D25" s="9">
        <v>59.4</v>
      </c>
      <c r="E25" s="41" t="s">
        <v>19</v>
      </c>
      <c r="F25" s="41"/>
      <c r="G25" s="41"/>
      <c r="H25" s="41"/>
      <c r="I25" s="41"/>
      <c r="J25" s="41"/>
      <c r="K25" s="9">
        <v>30</v>
      </c>
      <c r="L25" s="5"/>
    </row>
    <row r="26" spans="1:12" ht="16.5" customHeight="1">
      <c r="A26" s="9">
        <v>0.62</v>
      </c>
      <c r="B26" s="9">
        <v>0.62</v>
      </c>
      <c r="C26" s="9">
        <v>12.74</v>
      </c>
      <c r="D26" s="9">
        <v>61.1</v>
      </c>
      <c r="E26" s="41" t="s">
        <v>42</v>
      </c>
      <c r="F26" s="41"/>
      <c r="G26" s="41"/>
      <c r="H26" s="41"/>
      <c r="I26" s="41"/>
      <c r="J26" s="41"/>
      <c r="K26" s="9">
        <v>130</v>
      </c>
      <c r="L26" s="9"/>
    </row>
    <row r="27" spans="1:12" ht="16.5" customHeight="1">
      <c r="A27" s="30" t="s">
        <v>55</v>
      </c>
      <c r="B27" s="31"/>
      <c r="C27" s="31"/>
      <c r="D27" s="32"/>
      <c r="E27" s="12"/>
      <c r="F27" s="13"/>
      <c r="G27" s="13"/>
      <c r="H27" s="13"/>
      <c r="I27" s="13"/>
      <c r="J27" s="14"/>
      <c r="K27" s="9"/>
      <c r="L27" s="11"/>
    </row>
    <row r="28" spans="1:12" ht="16.5" customHeight="1">
      <c r="A28" s="15">
        <f>SUM(A22+A23+A24+A25+A26)</f>
        <v>29.210000000000004</v>
      </c>
      <c r="B28" s="29">
        <f t="shared" ref="B28:D28" si="1">SUM(B22+B23+B24+B25+B26)</f>
        <v>20.93</v>
      </c>
      <c r="C28" s="29">
        <f t="shared" si="1"/>
        <v>119.31</v>
      </c>
      <c r="D28" s="29">
        <f t="shared" si="1"/>
        <v>776.08</v>
      </c>
      <c r="E28" s="42"/>
      <c r="F28" s="43"/>
      <c r="G28" s="43"/>
      <c r="H28" s="43"/>
      <c r="I28" s="43"/>
      <c r="J28" s="44"/>
      <c r="K28" s="15">
        <v>610</v>
      </c>
      <c r="L28" s="18"/>
    </row>
    <row r="29" spans="1:12" ht="16.5" customHeight="1">
      <c r="A29" s="15"/>
      <c r="B29" s="15"/>
      <c r="C29" s="15"/>
      <c r="D29" s="15"/>
      <c r="E29" s="42" t="s">
        <v>44</v>
      </c>
      <c r="F29" s="43"/>
      <c r="G29" s="43"/>
      <c r="H29" s="43"/>
      <c r="I29" s="43"/>
      <c r="J29" s="44"/>
      <c r="K29" s="15"/>
      <c r="L29" s="18"/>
    </row>
    <row r="30" spans="1:12" ht="39.75" customHeight="1">
      <c r="A30" s="9"/>
      <c r="B30" s="9"/>
      <c r="C30" s="9"/>
      <c r="D30" s="9"/>
      <c r="E30" s="45" t="s">
        <v>45</v>
      </c>
      <c r="F30" s="46"/>
      <c r="G30" s="46"/>
      <c r="H30" s="46"/>
      <c r="I30" s="46"/>
      <c r="J30" s="47"/>
      <c r="K30" s="9"/>
      <c r="L30" s="15">
        <v>140</v>
      </c>
    </row>
    <row r="31" spans="1:12" ht="16.5" customHeight="1">
      <c r="A31" s="9">
        <v>0.12</v>
      </c>
      <c r="B31" s="9">
        <v>0</v>
      </c>
      <c r="C31" s="9">
        <v>3.04</v>
      </c>
      <c r="D31" s="9">
        <v>12.38</v>
      </c>
      <c r="E31" s="41" t="s">
        <v>24</v>
      </c>
      <c r="F31" s="41"/>
      <c r="G31" s="41"/>
      <c r="H31" s="41"/>
      <c r="I31" s="41"/>
      <c r="J31" s="41"/>
      <c r="K31" s="9">
        <v>100</v>
      </c>
      <c r="L31" s="9"/>
    </row>
    <row r="32" spans="1:12" ht="16.5" customHeight="1">
      <c r="A32" s="9">
        <v>2.08</v>
      </c>
      <c r="B32" s="9">
        <v>6.08</v>
      </c>
      <c r="C32" s="9">
        <v>7.27</v>
      </c>
      <c r="D32" s="9">
        <v>92</v>
      </c>
      <c r="E32" s="41" t="s">
        <v>25</v>
      </c>
      <c r="F32" s="41"/>
      <c r="G32" s="41"/>
      <c r="H32" s="41"/>
      <c r="I32" s="41"/>
      <c r="J32" s="41"/>
      <c r="K32" s="9">
        <v>250</v>
      </c>
      <c r="L32" s="9"/>
    </row>
    <row r="33" spans="1:12" ht="16.5" customHeight="1">
      <c r="A33" s="9">
        <v>22.62</v>
      </c>
      <c r="B33" s="9">
        <v>14.7</v>
      </c>
      <c r="C33" s="9">
        <v>20.58</v>
      </c>
      <c r="D33" s="9">
        <v>332.47</v>
      </c>
      <c r="E33" s="41" t="s">
        <v>26</v>
      </c>
      <c r="F33" s="41"/>
      <c r="G33" s="41"/>
      <c r="H33" s="41"/>
      <c r="I33" s="41"/>
      <c r="J33" s="41"/>
      <c r="K33" s="9">
        <v>150</v>
      </c>
      <c r="L33" s="9"/>
    </row>
    <row r="34" spans="1:12" ht="16.5" customHeight="1">
      <c r="A34" s="9">
        <v>5.28</v>
      </c>
      <c r="B34" s="9">
        <v>7</v>
      </c>
      <c r="C34" s="9">
        <v>40.32</v>
      </c>
      <c r="D34" s="9">
        <v>246.2</v>
      </c>
      <c r="E34" s="41" t="s">
        <v>27</v>
      </c>
      <c r="F34" s="41"/>
      <c r="G34" s="41"/>
      <c r="H34" s="41"/>
      <c r="I34" s="41"/>
      <c r="J34" s="41"/>
      <c r="K34" s="9">
        <v>180</v>
      </c>
      <c r="L34" s="9"/>
    </row>
    <row r="35" spans="1:12" ht="16.5" customHeight="1">
      <c r="A35" s="9">
        <v>0.05</v>
      </c>
      <c r="B35" s="9">
        <v>0</v>
      </c>
      <c r="C35" s="9">
        <v>29.4</v>
      </c>
      <c r="D35" s="9">
        <v>117.93</v>
      </c>
      <c r="E35" s="41" t="s">
        <v>28</v>
      </c>
      <c r="F35" s="41"/>
      <c r="G35" s="41"/>
      <c r="H35" s="41"/>
      <c r="I35" s="41"/>
      <c r="J35" s="41"/>
      <c r="K35" s="9">
        <v>200</v>
      </c>
      <c r="L35" s="9"/>
    </row>
    <row r="36" spans="1:12" ht="16.5" customHeight="1">
      <c r="A36" s="9">
        <v>3.92</v>
      </c>
      <c r="B36" s="9">
        <v>0.5</v>
      </c>
      <c r="C36" s="9">
        <v>24.16</v>
      </c>
      <c r="D36" s="9">
        <v>117.5</v>
      </c>
      <c r="E36" s="41" t="s">
        <v>29</v>
      </c>
      <c r="F36" s="41"/>
      <c r="G36" s="41"/>
      <c r="H36" s="41"/>
      <c r="I36" s="41"/>
      <c r="J36" s="41"/>
      <c r="K36" s="9">
        <v>50</v>
      </c>
      <c r="L36" s="9"/>
    </row>
    <row r="37" spans="1:12" ht="16.5" customHeight="1">
      <c r="A37" s="9">
        <v>2</v>
      </c>
      <c r="B37" s="9">
        <v>0.4</v>
      </c>
      <c r="C37" s="9">
        <v>11.9</v>
      </c>
      <c r="D37" s="9">
        <v>59.4</v>
      </c>
      <c r="E37" s="41" t="s">
        <v>19</v>
      </c>
      <c r="F37" s="41"/>
      <c r="G37" s="41"/>
      <c r="H37" s="41"/>
      <c r="I37" s="41"/>
      <c r="J37" s="41"/>
      <c r="K37" s="9">
        <v>30</v>
      </c>
      <c r="L37" s="9"/>
    </row>
    <row r="38" spans="1:12" ht="16.5" customHeight="1">
      <c r="A38" s="30" t="s">
        <v>54</v>
      </c>
      <c r="B38" s="31"/>
      <c r="C38" s="31"/>
      <c r="D38" s="32"/>
      <c r="E38" s="21"/>
      <c r="F38" s="22"/>
      <c r="G38" s="22"/>
      <c r="H38" s="22"/>
      <c r="I38" s="22"/>
      <c r="J38" s="23"/>
      <c r="K38" s="9"/>
      <c r="L38" s="11"/>
    </row>
    <row r="39" spans="1:12" ht="16.5" customHeight="1">
      <c r="A39" s="20">
        <v>36.07</v>
      </c>
      <c r="B39" s="20">
        <v>28.68</v>
      </c>
      <c r="C39" s="20">
        <v>136.66999999999999</v>
      </c>
      <c r="D39" s="20">
        <v>977.88</v>
      </c>
      <c r="E39" s="33"/>
      <c r="F39" s="33"/>
      <c r="G39" s="33"/>
      <c r="H39" s="33"/>
      <c r="I39" s="33"/>
      <c r="J39" s="33"/>
      <c r="K39" s="20">
        <v>960</v>
      </c>
      <c r="L39" s="15"/>
    </row>
    <row r="40" spans="1:12" ht="37.5" customHeight="1">
      <c r="A40" s="9"/>
      <c r="B40" s="9"/>
      <c r="C40" s="9"/>
      <c r="D40" s="9"/>
      <c r="E40" s="45" t="s">
        <v>46</v>
      </c>
      <c r="F40" s="46"/>
      <c r="G40" s="46"/>
      <c r="H40" s="46"/>
      <c r="I40" s="46"/>
      <c r="J40" s="47"/>
      <c r="K40" s="9"/>
      <c r="L40" s="15"/>
    </row>
    <row r="41" spans="1:12" ht="16.5" customHeight="1">
      <c r="A41" s="9">
        <v>1</v>
      </c>
      <c r="B41" s="9">
        <v>0</v>
      </c>
      <c r="C41" s="9">
        <v>25.4</v>
      </c>
      <c r="D41" s="9">
        <v>110</v>
      </c>
      <c r="E41" s="41" t="s">
        <v>47</v>
      </c>
      <c r="F41" s="41"/>
      <c r="G41" s="41"/>
      <c r="H41" s="41"/>
      <c r="I41" s="41"/>
      <c r="J41" s="41"/>
      <c r="K41" s="9">
        <v>200</v>
      </c>
      <c r="L41" s="9"/>
    </row>
    <row r="42" spans="1:12" ht="16.5" customHeight="1">
      <c r="A42" s="9">
        <v>0.72</v>
      </c>
      <c r="B42" s="9">
        <v>0.72</v>
      </c>
      <c r="C42" s="9">
        <v>17.64</v>
      </c>
      <c r="D42" s="9">
        <v>84.6</v>
      </c>
      <c r="E42" s="41" t="s">
        <v>42</v>
      </c>
      <c r="F42" s="41"/>
      <c r="G42" s="41"/>
      <c r="H42" s="41"/>
      <c r="I42" s="41"/>
      <c r="J42" s="41"/>
      <c r="K42" s="9">
        <v>180</v>
      </c>
      <c r="L42" s="9"/>
    </row>
    <row r="43" spans="1:12" ht="16.5" customHeight="1">
      <c r="A43" s="9">
        <v>2.4</v>
      </c>
      <c r="B43" s="9">
        <v>6.1</v>
      </c>
      <c r="C43" s="9">
        <v>27.2</v>
      </c>
      <c r="D43" s="9">
        <v>172</v>
      </c>
      <c r="E43" s="41" t="s">
        <v>48</v>
      </c>
      <c r="F43" s="41"/>
      <c r="G43" s="41"/>
      <c r="H43" s="41"/>
      <c r="I43" s="41"/>
      <c r="J43" s="41"/>
      <c r="K43" s="9">
        <v>40</v>
      </c>
      <c r="L43" s="9"/>
    </row>
    <row r="44" spans="1:12" ht="16.5" customHeight="1">
      <c r="A44" s="9">
        <v>7</v>
      </c>
      <c r="B44" s="9">
        <v>4.8</v>
      </c>
      <c r="C44" s="9">
        <v>10.4</v>
      </c>
      <c r="D44" s="9">
        <v>112</v>
      </c>
      <c r="E44" s="41" t="s">
        <v>49</v>
      </c>
      <c r="F44" s="41"/>
      <c r="G44" s="41"/>
      <c r="H44" s="41"/>
      <c r="I44" s="41"/>
      <c r="J44" s="41"/>
      <c r="K44" s="9">
        <v>110</v>
      </c>
      <c r="L44" s="9"/>
    </row>
    <row r="45" spans="1:12" ht="16.5" customHeight="1">
      <c r="A45" s="30" t="s">
        <v>56</v>
      </c>
      <c r="B45" s="31"/>
      <c r="C45" s="31"/>
      <c r="D45" s="32"/>
      <c r="E45" s="12"/>
      <c r="F45" s="13"/>
      <c r="G45" s="13"/>
      <c r="H45" s="13"/>
      <c r="I45" s="13"/>
      <c r="J45" s="14"/>
      <c r="K45" s="9"/>
      <c r="L45" s="11"/>
    </row>
    <row r="46" spans="1:12" ht="16.5" customHeight="1">
      <c r="A46" s="15">
        <f>SUM(A41:A44)</f>
        <v>11.120000000000001</v>
      </c>
      <c r="B46" s="15">
        <f>SUM(B41:B44)</f>
        <v>11.62</v>
      </c>
      <c r="C46" s="15">
        <f>SUM(C41:C44)</f>
        <v>80.64</v>
      </c>
      <c r="D46" s="15">
        <f>SUM(D41:D44)</f>
        <v>478.6</v>
      </c>
      <c r="E46" s="35"/>
      <c r="F46" s="36"/>
      <c r="G46" s="36"/>
      <c r="H46" s="36"/>
      <c r="I46" s="36"/>
      <c r="J46" s="37"/>
      <c r="K46" s="15">
        <f>SUM(K41:K44)</f>
        <v>530</v>
      </c>
      <c r="L46" s="5"/>
    </row>
    <row r="47" spans="1:12">
      <c r="G47" s="1" t="s">
        <v>30</v>
      </c>
    </row>
    <row r="48" spans="1:12">
      <c r="G48" s="1" t="s">
        <v>31</v>
      </c>
    </row>
  </sheetData>
  <mergeCells count="39">
    <mergeCell ref="E13:J13"/>
    <mergeCell ref="E11:J11"/>
    <mergeCell ref="E7:G7"/>
    <mergeCell ref="A9:C9"/>
    <mergeCell ref="E9:J9"/>
    <mergeCell ref="E12:J12"/>
    <mergeCell ref="E15:J15"/>
    <mergeCell ref="E16:J16"/>
    <mergeCell ref="E18:J18"/>
    <mergeCell ref="E17:J17"/>
    <mergeCell ref="E14:J14"/>
    <mergeCell ref="E46:J46"/>
    <mergeCell ref="E37:J37"/>
    <mergeCell ref="E39:J39"/>
    <mergeCell ref="E21:J21"/>
    <mergeCell ref="E22:J22"/>
    <mergeCell ref="E23:J23"/>
    <mergeCell ref="E24:J24"/>
    <mergeCell ref="E25:J25"/>
    <mergeCell ref="E28:J28"/>
    <mergeCell ref="E29:J29"/>
    <mergeCell ref="E31:J31"/>
    <mergeCell ref="E32:J32"/>
    <mergeCell ref="E33:J33"/>
    <mergeCell ref="E34:J34"/>
    <mergeCell ref="E35:J35"/>
    <mergeCell ref="E40:J40"/>
    <mergeCell ref="A45:D45"/>
    <mergeCell ref="E41:J41"/>
    <mergeCell ref="E42:J42"/>
    <mergeCell ref="E43:J43"/>
    <mergeCell ref="E44:J44"/>
    <mergeCell ref="A19:D19"/>
    <mergeCell ref="E20:J20"/>
    <mergeCell ref="A38:D38"/>
    <mergeCell ref="A27:D27"/>
    <mergeCell ref="E36:J36"/>
    <mergeCell ref="E30:J30"/>
    <mergeCell ref="E26:J26"/>
  </mergeCells>
  <pageMargins left="0.70866141732283472" right="0.70866141732283472" top="0.74803149606299213" bottom="0.74803149606299213" header="0.31496062992125984" footer="0.31496062992125984"/>
  <pageSetup paperSize="9" scale="63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6"/>
  <sheetViews>
    <sheetView topLeftCell="A16" workbookViewId="0">
      <selection activeCell="A40" sqref="A40:XFD40"/>
    </sheetView>
  </sheetViews>
  <sheetFormatPr defaultRowHeight="18.75"/>
  <cols>
    <col min="1" max="2" width="9.140625" style="1"/>
    <col min="3" max="3" width="12.140625" style="1" customWidth="1"/>
    <col min="4" max="4" width="20.85546875" style="1" customWidth="1"/>
    <col min="5" max="5" width="9.140625" style="1" customWidth="1"/>
    <col min="6" max="10" width="9.140625" style="1"/>
    <col min="11" max="11" width="13.5703125" style="1" customWidth="1"/>
    <col min="12" max="12" width="17.42578125" style="1" customWidth="1"/>
    <col min="13" max="16384" width="9.140625" style="1"/>
  </cols>
  <sheetData>
    <row r="1" spans="1:12">
      <c r="A1" s="1" t="s">
        <v>58</v>
      </c>
      <c r="J1" s="1" t="s">
        <v>0</v>
      </c>
    </row>
    <row r="2" spans="1:12">
      <c r="A2" s="1" t="s">
        <v>32</v>
      </c>
      <c r="J2" s="1" t="s">
        <v>1</v>
      </c>
    </row>
    <row r="3" spans="1:12">
      <c r="A3" s="1" t="s">
        <v>33</v>
      </c>
      <c r="J3" s="1" t="s">
        <v>2</v>
      </c>
    </row>
    <row r="4" spans="1:12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34" t="s">
        <v>59</v>
      </c>
      <c r="F7" s="34"/>
      <c r="G7" s="34"/>
    </row>
    <row r="8" spans="1:12" ht="6" customHeight="1"/>
    <row r="9" spans="1:12">
      <c r="A9" s="35" t="s">
        <v>4</v>
      </c>
      <c r="B9" s="36"/>
      <c r="C9" s="37"/>
      <c r="D9" s="3" t="s">
        <v>9</v>
      </c>
      <c r="E9" s="38" t="s">
        <v>10</v>
      </c>
      <c r="F9" s="39"/>
      <c r="G9" s="39"/>
      <c r="H9" s="39"/>
      <c r="I9" s="39"/>
      <c r="J9" s="40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16.5" customHeight="1">
      <c r="A11" s="5"/>
      <c r="B11" s="5"/>
      <c r="C11" s="5"/>
      <c r="D11" s="6"/>
      <c r="E11" s="42" t="s">
        <v>43</v>
      </c>
      <c r="F11" s="43"/>
      <c r="G11" s="43"/>
      <c r="H11" s="43"/>
      <c r="I11" s="43"/>
      <c r="J11" s="44"/>
      <c r="K11" s="8"/>
      <c r="L11" s="8"/>
    </row>
    <row r="12" spans="1:12" ht="45.75" customHeight="1">
      <c r="A12" s="5"/>
      <c r="B12" s="5"/>
      <c r="C12" s="5"/>
      <c r="D12" s="5"/>
      <c r="E12" s="45" t="s">
        <v>50</v>
      </c>
      <c r="F12" s="46"/>
      <c r="G12" s="46"/>
      <c r="H12" s="46"/>
      <c r="I12" s="46"/>
      <c r="J12" s="47"/>
      <c r="K12" s="9"/>
      <c r="L12" s="15">
        <v>123</v>
      </c>
    </row>
    <row r="13" spans="1:12" ht="16.5" customHeight="1">
      <c r="A13" s="9">
        <v>24.47</v>
      </c>
      <c r="B13" s="9">
        <v>9.4499999999999993</v>
      </c>
      <c r="C13" s="9">
        <v>2.02</v>
      </c>
      <c r="D13" s="9">
        <v>192.4</v>
      </c>
      <c r="E13" s="41" t="s">
        <v>15</v>
      </c>
      <c r="F13" s="41"/>
      <c r="G13" s="41"/>
      <c r="H13" s="41"/>
      <c r="I13" s="41"/>
      <c r="J13" s="41"/>
      <c r="K13" s="9">
        <v>100</v>
      </c>
      <c r="L13" s="9"/>
    </row>
    <row r="14" spans="1:12" ht="16.5" customHeight="1">
      <c r="A14" s="9">
        <v>9.84</v>
      </c>
      <c r="B14" s="9">
        <v>7.8</v>
      </c>
      <c r="C14" s="9">
        <v>51.36</v>
      </c>
      <c r="D14" s="9">
        <v>315</v>
      </c>
      <c r="E14" s="41" t="s">
        <v>16</v>
      </c>
      <c r="F14" s="41"/>
      <c r="G14" s="41"/>
      <c r="H14" s="41"/>
      <c r="I14" s="41"/>
      <c r="J14" s="41"/>
      <c r="K14" s="9">
        <v>180</v>
      </c>
      <c r="L14" s="9"/>
    </row>
    <row r="15" spans="1:12" ht="16.5" customHeight="1">
      <c r="A15" s="9">
        <v>0.4</v>
      </c>
      <c r="B15" s="9">
        <v>0</v>
      </c>
      <c r="C15" s="9">
        <v>2.5</v>
      </c>
      <c r="D15" s="9">
        <v>11.5</v>
      </c>
      <c r="E15" s="41" t="s">
        <v>17</v>
      </c>
      <c r="F15" s="41"/>
      <c r="G15" s="41"/>
      <c r="H15" s="41"/>
      <c r="I15" s="41"/>
      <c r="J15" s="41"/>
      <c r="K15" s="9">
        <v>100</v>
      </c>
      <c r="L15" s="9"/>
    </row>
    <row r="16" spans="1:12" ht="16.5" customHeight="1">
      <c r="A16" s="9">
        <v>3.92</v>
      </c>
      <c r="B16" s="9">
        <v>0.5</v>
      </c>
      <c r="C16" s="9">
        <v>24.16</v>
      </c>
      <c r="D16" s="9">
        <v>117.5</v>
      </c>
      <c r="E16" s="41" t="s">
        <v>18</v>
      </c>
      <c r="F16" s="41"/>
      <c r="G16" s="41"/>
      <c r="H16" s="41"/>
      <c r="I16" s="41"/>
      <c r="J16" s="41"/>
      <c r="K16" s="9">
        <v>50</v>
      </c>
      <c r="L16" s="9"/>
    </row>
    <row r="17" spans="1:12" ht="16.5" customHeight="1">
      <c r="A17" s="9">
        <v>2</v>
      </c>
      <c r="B17" s="9">
        <v>0.4</v>
      </c>
      <c r="C17" s="9">
        <v>11.9</v>
      </c>
      <c r="D17" s="9">
        <v>59.4</v>
      </c>
      <c r="E17" s="41" t="s">
        <v>19</v>
      </c>
      <c r="F17" s="41"/>
      <c r="G17" s="41"/>
      <c r="H17" s="41"/>
      <c r="I17" s="41"/>
      <c r="J17" s="41"/>
      <c r="K17" s="9">
        <v>30</v>
      </c>
      <c r="L17" s="9"/>
    </row>
    <row r="18" spans="1:12" ht="16.5" customHeight="1">
      <c r="A18" s="9">
        <v>0.3</v>
      </c>
      <c r="B18" s="9">
        <v>0</v>
      </c>
      <c r="C18" s="9">
        <v>6.7</v>
      </c>
      <c r="D18" s="9">
        <v>27.6</v>
      </c>
      <c r="E18" s="41" t="s">
        <v>20</v>
      </c>
      <c r="F18" s="41"/>
      <c r="G18" s="41"/>
      <c r="H18" s="41"/>
      <c r="I18" s="41"/>
      <c r="J18" s="41"/>
      <c r="K18" s="9">
        <v>200</v>
      </c>
      <c r="L18" s="9"/>
    </row>
    <row r="19" spans="1:12" ht="16.5" customHeight="1">
      <c r="A19" s="30" t="s">
        <v>53</v>
      </c>
      <c r="B19" s="31"/>
      <c r="C19" s="31"/>
      <c r="D19" s="32"/>
      <c r="E19" s="26"/>
      <c r="F19" s="27"/>
      <c r="G19" s="27"/>
      <c r="H19" s="27"/>
      <c r="I19" s="27"/>
      <c r="J19" s="28"/>
      <c r="K19" s="9"/>
      <c r="L19" s="11"/>
    </row>
    <row r="20" spans="1:12" ht="16.5" customHeight="1">
      <c r="A20" s="25">
        <f>SUM(A13+A14+A15+A16+A17+A18)</f>
        <v>40.93</v>
      </c>
      <c r="B20" s="25">
        <f t="shared" ref="B20:D20" si="0">SUM(B13+B14+B15+B16+B17+B18)</f>
        <v>18.149999999999999</v>
      </c>
      <c r="C20" s="25">
        <f t="shared" si="0"/>
        <v>98.640000000000015</v>
      </c>
      <c r="D20" s="25">
        <f t="shared" si="0"/>
        <v>723.4</v>
      </c>
      <c r="E20" s="42"/>
      <c r="F20" s="43"/>
      <c r="G20" s="43"/>
      <c r="H20" s="43"/>
      <c r="I20" s="43"/>
      <c r="J20" s="44"/>
      <c r="K20" s="25">
        <v>660</v>
      </c>
      <c r="L20" s="18"/>
    </row>
    <row r="21" spans="1:12" ht="42" customHeight="1">
      <c r="A21" s="15"/>
      <c r="B21" s="15"/>
      <c r="C21" s="15"/>
      <c r="D21" s="15"/>
      <c r="E21" s="45" t="s">
        <v>57</v>
      </c>
      <c r="F21" s="46"/>
      <c r="G21" s="46"/>
      <c r="H21" s="46"/>
      <c r="I21" s="46"/>
      <c r="J21" s="47"/>
      <c r="K21" s="15"/>
      <c r="L21" s="18"/>
    </row>
    <row r="22" spans="1:12" ht="16.5" customHeight="1">
      <c r="A22" s="9">
        <v>22.3</v>
      </c>
      <c r="B22" s="9">
        <v>19.399999999999999</v>
      </c>
      <c r="C22" s="9">
        <v>14.4</v>
      </c>
      <c r="D22" s="9">
        <v>321</v>
      </c>
      <c r="E22" s="48" t="s">
        <v>40</v>
      </c>
      <c r="F22" s="49"/>
      <c r="G22" s="49"/>
      <c r="H22" s="49"/>
      <c r="I22" s="49"/>
      <c r="J22" s="50"/>
      <c r="K22" s="9">
        <v>200</v>
      </c>
      <c r="L22" s="5"/>
    </row>
    <row r="23" spans="1:12" ht="16.5" customHeight="1">
      <c r="A23" s="9">
        <v>0.37</v>
      </c>
      <c r="B23" s="9">
        <v>0.01</v>
      </c>
      <c r="C23" s="9">
        <v>56.11</v>
      </c>
      <c r="D23" s="9">
        <v>217.08</v>
      </c>
      <c r="E23" s="48" t="s">
        <v>41</v>
      </c>
      <c r="F23" s="49"/>
      <c r="G23" s="49"/>
      <c r="H23" s="49"/>
      <c r="I23" s="49"/>
      <c r="J23" s="50"/>
      <c r="K23" s="9">
        <v>200</v>
      </c>
      <c r="L23" s="5"/>
    </row>
    <row r="24" spans="1:12" ht="16.5" customHeight="1">
      <c r="A24" s="9">
        <v>3.92</v>
      </c>
      <c r="B24" s="9">
        <v>0.5</v>
      </c>
      <c r="C24" s="9">
        <v>24.16</v>
      </c>
      <c r="D24" s="9">
        <v>117.5</v>
      </c>
      <c r="E24" s="41" t="s">
        <v>29</v>
      </c>
      <c r="F24" s="41"/>
      <c r="G24" s="41"/>
      <c r="H24" s="41"/>
      <c r="I24" s="41"/>
      <c r="J24" s="41"/>
      <c r="K24" s="9">
        <v>50</v>
      </c>
      <c r="L24" s="9"/>
    </row>
    <row r="25" spans="1:12" ht="16.5" customHeight="1">
      <c r="A25" s="9">
        <v>2</v>
      </c>
      <c r="B25" s="9">
        <v>0.4</v>
      </c>
      <c r="C25" s="9">
        <v>11.9</v>
      </c>
      <c r="D25" s="9">
        <v>59.4</v>
      </c>
      <c r="E25" s="41" t="s">
        <v>19</v>
      </c>
      <c r="F25" s="41"/>
      <c r="G25" s="41"/>
      <c r="H25" s="41"/>
      <c r="I25" s="41"/>
      <c r="J25" s="41"/>
      <c r="K25" s="9">
        <v>30</v>
      </c>
      <c r="L25" s="5"/>
    </row>
    <row r="26" spans="1:12" ht="16.5" customHeight="1">
      <c r="A26" s="30" t="s">
        <v>55</v>
      </c>
      <c r="B26" s="31"/>
      <c r="C26" s="31"/>
      <c r="D26" s="32"/>
      <c r="E26" s="26"/>
      <c r="F26" s="27"/>
      <c r="G26" s="27"/>
      <c r="H26" s="27"/>
      <c r="I26" s="27"/>
      <c r="J26" s="28"/>
      <c r="K26" s="9"/>
      <c r="L26" s="5"/>
    </row>
    <row r="27" spans="1:12" ht="16.5" customHeight="1">
      <c r="A27" s="25">
        <f>SUM(A22+A23+A24+A25)</f>
        <v>28.590000000000003</v>
      </c>
      <c r="B27" s="25">
        <f t="shared" ref="B27:D27" si="1">SUM(B22+B23+B24+B25)</f>
        <v>20.309999999999999</v>
      </c>
      <c r="C27" s="25">
        <f t="shared" si="1"/>
        <v>106.57000000000001</v>
      </c>
      <c r="D27" s="25">
        <f t="shared" si="1"/>
        <v>714.98</v>
      </c>
      <c r="E27" s="42"/>
      <c r="F27" s="43"/>
      <c r="G27" s="43"/>
      <c r="H27" s="43"/>
      <c r="I27" s="43"/>
      <c r="J27" s="44"/>
      <c r="K27" s="25">
        <v>480</v>
      </c>
      <c r="L27" s="5"/>
    </row>
    <row r="28" spans="1:12" ht="16.5" customHeight="1">
      <c r="A28" s="15"/>
      <c r="B28" s="15"/>
      <c r="C28" s="15"/>
      <c r="D28" s="15"/>
      <c r="E28" s="42" t="s">
        <v>44</v>
      </c>
      <c r="F28" s="43"/>
      <c r="G28" s="43"/>
      <c r="H28" s="43"/>
      <c r="I28" s="43"/>
      <c r="J28" s="44"/>
      <c r="K28" s="15"/>
      <c r="L28" s="18"/>
    </row>
    <row r="29" spans="1:12" ht="39.75" customHeight="1">
      <c r="A29" s="9"/>
      <c r="B29" s="9"/>
      <c r="C29" s="9"/>
      <c r="D29" s="9"/>
      <c r="E29" s="45" t="s">
        <v>51</v>
      </c>
      <c r="F29" s="46"/>
      <c r="G29" s="46"/>
      <c r="H29" s="46"/>
      <c r="I29" s="46"/>
      <c r="J29" s="47"/>
      <c r="K29" s="9"/>
      <c r="L29" s="15">
        <v>123</v>
      </c>
    </row>
    <row r="30" spans="1:12" ht="16.5" customHeight="1">
      <c r="A30" s="9">
        <v>0.12</v>
      </c>
      <c r="B30" s="9">
        <v>0</v>
      </c>
      <c r="C30" s="9">
        <v>3.04</v>
      </c>
      <c r="D30" s="9">
        <v>12.38</v>
      </c>
      <c r="E30" s="41" t="s">
        <v>24</v>
      </c>
      <c r="F30" s="41"/>
      <c r="G30" s="41"/>
      <c r="H30" s="41"/>
      <c r="I30" s="41"/>
      <c r="J30" s="41"/>
      <c r="K30" s="9">
        <v>100</v>
      </c>
      <c r="L30" s="9"/>
    </row>
    <row r="31" spans="1:12" ht="16.5" customHeight="1">
      <c r="A31" s="9">
        <v>2.08</v>
      </c>
      <c r="B31" s="9">
        <v>6.08</v>
      </c>
      <c r="C31" s="9">
        <v>7.27</v>
      </c>
      <c r="D31" s="9">
        <v>92</v>
      </c>
      <c r="E31" s="41" t="s">
        <v>25</v>
      </c>
      <c r="F31" s="41"/>
      <c r="G31" s="41"/>
      <c r="H31" s="41"/>
      <c r="I31" s="41"/>
      <c r="J31" s="41"/>
      <c r="K31" s="9">
        <v>250</v>
      </c>
      <c r="L31" s="9"/>
    </row>
    <row r="32" spans="1:12" ht="16.5" customHeight="1">
      <c r="A32" s="9">
        <v>22.62</v>
      </c>
      <c r="B32" s="9">
        <v>14.7</v>
      </c>
      <c r="C32" s="9">
        <v>20.58</v>
      </c>
      <c r="D32" s="9">
        <v>332.47</v>
      </c>
      <c r="E32" s="41" t="s">
        <v>26</v>
      </c>
      <c r="F32" s="41"/>
      <c r="G32" s="41"/>
      <c r="H32" s="41"/>
      <c r="I32" s="41"/>
      <c r="J32" s="41"/>
      <c r="K32" s="9">
        <v>150</v>
      </c>
      <c r="L32" s="9"/>
    </row>
    <row r="33" spans="1:12" ht="16.5" customHeight="1">
      <c r="A33" s="9">
        <v>5.28</v>
      </c>
      <c r="B33" s="9">
        <v>7</v>
      </c>
      <c r="C33" s="9">
        <v>40.32</v>
      </c>
      <c r="D33" s="9">
        <v>246.2</v>
      </c>
      <c r="E33" s="41" t="s">
        <v>27</v>
      </c>
      <c r="F33" s="41"/>
      <c r="G33" s="41"/>
      <c r="H33" s="41"/>
      <c r="I33" s="41"/>
      <c r="J33" s="41"/>
      <c r="K33" s="9">
        <v>180</v>
      </c>
      <c r="L33" s="9"/>
    </row>
    <row r="34" spans="1:12" ht="16.5" customHeight="1">
      <c r="A34" s="9">
        <v>0.05</v>
      </c>
      <c r="B34" s="9">
        <v>0</v>
      </c>
      <c r="C34" s="9">
        <v>29.4</v>
      </c>
      <c r="D34" s="9">
        <v>117.93</v>
      </c>
      <c r="E34" s="41" t="s">
        <v>28</v>
      </c>
      <c r="F34" s="41"/>
      <c r="G34" s="41"/>
      <c r="H34" s="41"/>
      <c r="I34" s="41"/>
      <c r="J34" s="41"/>
      <c r="K34" s="9">
        <v>200</v>
      </c>
      <c r="L34" s="9"/>
    </row>
    <row r="35" spans="1:12" ht="16.5" customHeight="1">
      <c r="A35" s="9">
        <v>3.92</v>
      </c>
      <c r="B35" s="9">
        <v>0.5</v>
      </c>
      <c r="C35" s="9">
        <v>24.16</v>
      </c>
      <c r="D35" s="9">
        <v>117.5</v>
      </c>
      <c r="E35" s="41" t="s">
        <v>29</v>
      </c>
      <c r="F35" s="41"/>
      <c r="G35" s="41"/>
      <c r="H35" s="41"/>
      <c r="I35" s="41"/>
      <c r="J35" s="41"/>
      <c r="K35" s="9">
        <v>50</v>
      </c>
      <c r="L35" s="9"/>
    </row>
    <row r="36" spans="1:12" ht="16.5" customHeight="1">
      <c r="A36" s="9">
        <v>2</v>
      </c>
      <c r="B36" s="9">
        <v>0.4</v>
      </c>
      <c r="C36" s="9">
        <v>11.9</v>
      </c>
      <c r="D36" s="9">
        <v>59.4</v>
      </c>
      <c r="E36" s="41" t="s">
        <v>19</v>
      </c>
      <c r="F36" s="41"/>
      <c r="G36" s="41"/>
      <c r="H36" s="41"/>
      <c r="I36" s="41"/>
      <c r="J36" s="41"/>
      <c r="K36" s="9">
        <v>30</v>
      </c>
      <c r="L36" s="9"/>
    </row>
    <row r="37" spans="1:12" ht="16.5" customHeight="1">
      <c r="A37" s="30" t="s">
        <v>54</v>
      </c>
      <c r="B37" s="31"/>
      <c r="C37" s="31"/>
      <c r="D37" s="32"/>
      <c r="E37" s="26"/>
      <c r="F37" s="27"/>
      <c r="G37" s="27"/>
      <c r="H37" s="27"/>
      <c r="I37" s="27"/>
      <c r="J37" s="28"/>
      <c r="K37" s="9"/>
      <c r="L37" s="11"/>
    </row>
    <row r="38" spans="1:12" ht="16.5" customHeight="1">
      <c r="A38" s="25">
        <v>36.07</v>
      </c>
      <c r="B38" s="25">
        <v>28.68</v>
      </c>
      <c r="C38" s="25">
        <v>136.66999999999999</v>
      </c>
      <c r="D38" s="25">
        <v>977.88</v>
      </c>
      <c r="E38" s="33"/>
      <c r="F38" s="33"/>
      <c r="G38" s="33"/>
      <c r="H38" s="33"/>
      <c r="I38" s="33"/>
      <c r="J38" s="33"/>
      <c r="K38" s="25">
        <v>960</v>
      </c>
      <c r="L38" s="15"/>
    </row>
    <row r="39" spans="1:12" ht="37.5" customHeight="1">
      <c r="A39" s="9"/>
      <c r="B39" s="9"/>
      <c r="C39" s="9"/>
      <c r="D39" s="9"/>
      <c r="E39" s="45" t="s">
        <v>52</v>
      </c>
      <c r="F39" s="46"/>
      <c r="G39" s="46"/>
      <c r="H39" s="46"/>
      <c r="I39" s="46"/>
      <c r="J39" s="47"/>
      <c r="K39" s="9"/>
      <c r="L39" s="15"/>
    </row>
    <row r="40" spans="1:12" ht="16.5" customHeight="1">
      <c r="A40" s="9">
        <v>0.62</v>
      </c>
      <c r="B40" s="9">
        <v>0.62</v>
      </c>
      <c r="C40" s="9">
        <v>12.74</v>
      </c>
      <c r="D40" s="9">
        <v>61.1</v>
      </c>
      <c r="E40" s="41" t="s">
        <v>42</v>
      </c>
      <c r="F40" s="41"/>
      <c r="G40" s="41"/>
      <c r="H40" s="41"/>
      <c r="I40" s="41"/>
      <c r="J40" s="41"/>
      <c r="K40" s="9">
        <v>130</v>
      </c>
      <c r="L40" s="9"/>
    </row>
    <row r="41" spans="1:12" ht="16.5" customHeight="1">
      <c r="A41" s="9">
        <v>2.4</v>
      </c>
      <c r="B41" s="9">
        <v>6.1</v>
      </c>
      <c r="C41" s="9">
        <v>27.2</v>
      </c>
      <c r="D41" s="9">
        <v>172</v>
      </c>
      <c r="E41" s="41" t="s">
        <v>48</v>
      </c>
      <c r="F41" s="41"/>
      <c r="G41" s="41"/>
      <c r="H41" s="41"/>
      <c r="I41" s="41"/>
      <c r="J41" s="41"/>
      <c r="K41" s="9">
        <v>40</v>
      </c>
      <c r="L41" s="9"/>
    </row>
    <row r="42" spans="1:12" ht="16.5" customHeight="1">
      <c r="A42" s="9">
        <v>7</v>
      </c>
      <c r="B42" s="9">
        <v>4.8</v>
      </c>
      <c r="C42" s="9">
        <v>10.4</v>
      </c>
      <c r="D42" s="9">
        <v>112</v>
      </c>
      <c r="E42" s="41" t="s">
        <v>49</v>
      </c>
      <c r="F42" s="41"/>
      <c r="G42" s="41"/>
      <c r="H42" s="41"/>
      <c r="I42" s="41"/>
      <c r="J42" s="41"/>
      <c r="K42" s="9">
        <v>110</v>
      </c>
      <c r="L42" s="9"/>
    </row>
    <row r="43" spans="1:12" ht="16.5" customHeight="1">
      <c r="A43" s="30" t="s">
        <v>56</v>
      </c>
      <c r="B43" s="31"/>
      <c r="C43" s="31"/>
      <c r="D43" s="32"/>
      <c r="E43" s="26"/>
      <c r="F43" s="27"/>
      <c r="G43" s="27"/>
      <c r="H43" s="27"/>
      <c r="I43" s="27"/>
      <c r="J43" s="28"/>
      <c r="K43" s="9"/>
      <c r="L43" s="11"/>
    </row>
    <row r="44" spans="1:12" ht="16.5" customHeight="1">
      <c r="A44" s="25">
        <f>SUM(A40:A42)</f>
        <v>10.02</v>
      </c>
      <c r="B44" s="25">
        <f>SUM(B40:B42)</f>
        <v>11.52</v>
      </c>
      <c r="C44" s="25">
        <f>SUM(C40:C42)</f>
        <v>50.339999999999996</v>
      </c>
      <c r="D44" s="25">
        <f>SUM(D40:D42)</f>
        <v>345.1</v>
      </c>
      <c r="E44" s="35"/>
      <c r="F44" s="36"/>
      <c r="G44" s="36"/>
      <c r="H44" s="36"/>
      <c r="I44" s="36"/>
      <c r="J44" s="37"/>
      <c r="K44" s="25">
        <f>SUM(K40:K42)</f>
        <v>280</v>
      </c>
      <c r="L44" s="5"/>
    </row>
    <row r="45" spans="1:12">
      <c r="G45" s="1" t="s">
        <v>30</v>
      </c>
    </row>
    <row r="46" spans="1:12">
      <c r="G46" s="1" t="s">
        <v>31</v>
      </c>
    </row>
  </sheetData>
  <mergeCells count="37">
    <mergeCell ref="E33:J33"/>
    <mergeCell ref="E34:J34"/>
    <mergeCell ref="E40:J40"/>
    <mergeCell ref="E41:J41"/>
    <mergeCell ref="E42:J42"/>
    <mergeCell ref="A43:D43"/>
    <mergeCell ref="E44:J44"/>
    <mergeCell ref="E38:J38"/>
    <mergeCell ref="E35:J35"/>
    <mergeCell ref="E36:J36"/>
    <mergeCell ref="E18:J18"/>
    <mergeCell ref="E7:G7"/>
    <mergeCell ref="A9:C9"/>
    <mergeCell ref="E9:J9"/>
    <mergeCell ref="E11:J11"/>
    <mergeCell ref="E12:J12"/>
    <mergeCell ref="E13:J13"/>
    <mergeCell ref="E14:J14"/>
    <mergeCell ref="E15:J15"/>
    <mergeCell ref="E17:J17"/>
    <mergeCell ref="E16:J16"/>
    <mergeCell ref="A19:D19"/>
    <mergeCell ref="A37:D37"/>
    <mergeCell ref="E39:J39"/>
    <mergeCell ref="E28:J28"/>
    <mergeCell ref="E20:J20"/>
    <mergeCell ref="E21:J21"/>
    <mergeCell ref="E22:J22"/>
    <mergeCell ref="E23:J23"/>
    <mergeCell ref="E24:J24"/>
    <mergeCell ref="E25:J25"/>
    <mergeCell ref="E27:J27"/>
    <mergeCell ref="A26:D26"/>
    <mergeCell ref="E29:J29"/>
    <mergeCell ref="E30:J30"/>
    <mergeCell ref="E31:J31"/>
    <mergeCell ref="E32:J32"/>
  </mergeCells>
  <pageMargins left="0.70866141732283472" right="0.70866141732283472" top="0.74803149606299213" bottom="0.74803149606299213" header="0.31496062992125984" footer="0.31496062992125984"/>
  <pageSetup paperSize="9" scale="6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1-4</vt:lpstr>
      <vt:lpstr>плат</vt:lpstr>
      <vt:lpstr>по 60</vt:lpstr>
      <vt:lpstr>по 140</vt:lpstr>
      <vt:lpstr>по 123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2021-10-18T05:55:35Z</dcterms:modified>
</cp:coreProperties>
</file>