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29" i="3"/>
  <c r="C29"/>
  <c r="D29"/>
  <c r="A29"/>
  <c r="B49" i="4"/>
  <c r="C49"/>
  <c r="D49"/>
  <c r="A49"/>
  <c r="B20"/>
  <c r="C20"/>
  <c r="D20"/>
  <c r="A20"/>
  <c r="B18" i="3"/>
  <c r="C18"/>
  <c r="D18"/>
  <c r="A18"/>
  <c r="B31" i="1"/>
  <c r="C31"/>
  <c r="D31"/>
  <c r="A31"/>
  <c r="K40" i="5"/>
  <c r="K42" i="4"/>
  <c r="K30"/>
  <c r="D30"/>
  <c r="C30"/>
  <c r="B30"/>
  <c r="K29" i="3"/>
  <c r="K46" i="5"/>
  <c r="D46"/>
  <c r="C46"/>
  <c r="B46"/>
  <c r="A46"/>
  <c r="K28"/>
  <c r="D28"/>
  <c r="C28"/>
  <c r="B28"/>
  <c r="A28"/>
  <c r="K30" i="2" l="1"/>
</calcChain>
</file>

<file path=xl/sharedStrings.xml><?xml version="1.0" encoding="utf-8"?>
<sst xmlns="http://schemas.openxmlformats.org/spreadsheetml/2006/main" count="225" uniqueCount="62">
  <si>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</si>
  <si>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</si>
  <si>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</si>
  <si>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</si>
  <si>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</si>
  <si>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</si>
  <si>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</si>
  <si>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</si>
  <si>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</si>
  <si>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</si>
  <si>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</si>
  <si>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</si>
  <si>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</si>
  <si>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</si>
  <si>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</si>
  <si>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</si>
  <si>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</si>
  <si>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</si>
  <si>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</si>
  <si>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</si>
  <si>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</si>
  <si>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</si>
  <si>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</si>
  <si>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</si>
  <si>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</si>
  <si>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</si>
  <si>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</si>
  <si>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</si>
  <si>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</si>
  <si>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</si>
  <si>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</si>
  <si>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</si>
  <si>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</si>
  <si>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Мандарин</t>
  </si>
  <si>
    <t>Четверг</t>
  </si>
  <si>
    <t>Макароны отварные</t>
  </si>
  <si>
    <t>Гуляш из говядины</t>
  </si>
  <si>
    <t>Какао с молоком сгущенным</t>
  </si>
  <si>
    <t>Хлеб пшеничный  (багет Французский)</t>
  </si>
  <si>
    <t>Соус красный основной</t>
  </si>
  <si>
    <t>Каша перловая рассыпчатая</t>
  </si>
  <si>
    <t>Компот из яблок (свежих)</t>
  </si>
  <si>
    <t>Бобовые отварныес маслом (горох)</t>
  </si>
  <si>
    <t>Компот из мандарин</t>
  </si>
  <si>
    <t>Салат из свежих помидоров и огурцов</t>
  </si>
  <si>
    <t>Яблоко</t>
  </si>
  <si>
    <t>Йогурт</t>
  </si>
  <si>
    <t>Завтрак 2,  1-4 классы (дети с ОВЗ и инвалиды)</t>
  </si>
  <si>
    <t>Мини-рулет</t>
  </si>
  <si>
    <t>Завтрак 1-4 классы (дети с ОВЗ и инвалиды)</t>
  </si>
  <si>
    <t>Обед 1-4 классы (дети с ОВЗ и инвалиды)</t>
  </si>
  <si>
    <t>Тефтели</t>
  </si>
  <si>
    <t>Итого за завтрак:</t>
  </si>
  <si>
    <t>Итого за обед:</t>
  </si>
  <si>
    <t>Итого за полдник:</t>
  </si>
  <si>
    <t>Итого за завтрак 2:</t>
  </si>
  <si>
    <t>Полдник 1-4 классы (дети с ОВЗ и инвалиды)</t>
  </si>
  <si>
    <t>Сезон: осенне-зимний</t>
  </si>
  <si>
    <t>Суп картофельный с макаронными изделиями (вермишель)</t>
  </si>
  <si>
    <t>Печень говяжья по-строгановски</t>
  </si>
  <si>
    <t>Сок</t>
  </si>
  <si>
    <t>на 14.10.2021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</si>
</sst>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view="pageLayout" workbookViewId="0">
      <selection activeCell="D15" sqref="D15"/>
    </sheetView>
  </sheetViews>
  <sheetFormatPr defaultRowHeight="18.75"/>
  <cols>
    <col min="1" max="2" width="9.140625" style="1"/>
    <col min="3" max="3" width="11.7109375" style="1" customWidth="1"/>
    <col min="4" max="4" width="18.7109375" style="1" customWidth="1"/>
    <col min="5" max="5" width="9.140625" style="1" customWidth="1"/>
    <col min="6" max="9" width="9.140625" style="1"/>
    <col min="10" max="10" width="3.42578125" style="1" customWidth="1"/>
    <col min="11" max="11" width="12.140625" style="1" customWidth="1"/>
    <col min="12" max="12" width="16.8554687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1" t="s">
        <v>61</v>
      </c>
      <c r="F7" s="21"/>
      <c r="G7" s="21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5" t="s">
        <v>10</v>
      </c>
      <c r="F9" s="26"/>
      <c r="G9" s="26"/>
      <c r="H9" s="26"/>
      <c r="I9" s="26"/>
      <c r="J9" s="2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0" t="s">
        <v>16</v>
      </c>
      <c r="F11" s="20"/>
      <c r="G11" s="20"/>
      <c r="H11" s="20"/>
      <c r="I11" s="20"/>
      <c r="J11" s="20"/>
      <c r="K11" s="9"/>
      <c r="L11" s="9" t="s">
        <v>17</v>
      </c>
    </row>
    <row r="12" spans="1:12">
      <c r="A12" s="9">
        <v>5.51</v>
      </c>
      <c r="B12" s="9">
        <v>5.75</v>
      </c>
      <c r="C12" s="9">
        <v>37.75</v>
      </c>
      <c r="D12" s="9">
        <v>224.78</v>
      </c>
      <c r="E12" s="28" t="s">
        <v>35</v>
      </c>
      <c r="F12" s="28"/>
      <c r="G12" s="28"/>
      <c r="H12" s="28"/>
      <c r="I12" s="28"/>
      <c r="J12" s="28"/>
      <c r="K12" s="9">
        <v>180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28" t="s">
        <v>36</v>
      </c>
      <c r="F13" s="28"/>
      <c r="G13" s="28"/>
      <c r="H13" s="28"/>
      <c r="I13" s="28"/>
      <c r="J13" s="28"/>
      <c r="K13" s="9">
        <v>90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8" t="s">
        <v>38</v>
      </c>
      <c r="F14" s="28"/>
      <c r="G14" s="28"/>
      <c r="H14" s="28"/>
      <c r="I14" s="28"/>
      <c r="J14" s="28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8" t="s">
        <v>15</v>
      </c>
      <c r="F15" s="28"/>
      <c r="G15" s="28"/>
      <c r="H15" s="28"/>
      <c r="I15" s="28"/>
      <c r="J15" s="28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8" t="s">
        <v>37</v>
      </c>
      <c r="F16" s="28"/>
      <c r="G16" s="28"/>
      <c r="H16" s="28"/>
      <c r="I16" s="28"/>
      <c r="J16" s="28"/>
      <c r="K16" s="9">
        <v>200</v>
      </c>
      <c r="L16" s="9"/>
    </row>
    <row r="17" spans="1:12">
      <c r="A17" s="9">
        <v>0.8</v>
      </c>
      <c r="B17" s="9">
        <v>0.2</v>
      </c>
      <c r="C17" s="9">
        <v>7.5</v>
      </c>
      <c r="D17" s="9">
        <v>38</v>
      </c>
      <c r="E17" s="28" t="s">
        <v>33</v>
      </c>
      <c r="F17" s="28"/>
      <c r="G17" s="28"/>
      <c r="H17" s="28"/>
      <c r="I17" s="28"/>
      <c r="J17" s="28"/>
      <c r="K17" s="9">
        <v>100</v>
      </c>
      <c r="L17" s="9"/>
    </row>
    <row r="18" spans="1:12">
      <c r="A18" s="30" t="s">
        <v>52</v>
      </c>
      <c r="B18" s="31"/>
      <c r="C18" s="31"/>
      <c r="D18" s="32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4">
        <v>31.29</v>
      </c>
      <c r="B19" s="14">
        <v>22.82</v>
      </c>
      <c r="C19" s="14">
        <v>107.45</v>
      </c>
      <c r="D19" s="14">
        <v>764.58</v>
      </c>
      <c r="E19" s="29"/>
      <c r="F19" s="29"/>
      <c r="G19" s="29"/>
      <c r="H19" s="29"/>
      <c r="I19" s="29"/>
      <c r="J19" s="29"/>
      <c r="K19" s="14">
        <v>650</v>
      </c>
      <c r="L19" s="11"/>
    </row>
    <row r="20" spans="1:12">
      <c r="A20" s="9"/>
      <c r="B20" s="9"/>
      <c r="C20" s="9"/>
      <c r="D20" s="9"/>
      <c r="E20" s="20" t="s">
        <v>18</v>
      </c>
      <c r="F20" s="20"/>
      <c r="G20" s="20"/>
      <c r="H20" s="20"/>
      <c r="I20" s="20"/>
      <c r="J20" s="20"/>
      <c r="K20" s="9"/>
      <c r="L20" s="9" t="s">
        <v>17</v>
      </c>
    </row>
    <row r="21" spans="1:12" ht="23.25" customHeight="1">
      <c r="A21" s="9">
        <v>0.5</v>
      </c>
      <c r="B21" s="9">
        <v>3</v>
      </c>
      <c r="C21" s="9">
        <v>2.1</v>
      </c>
      <c r="D21" s="9">
        <v>37.299999999999997</v>
      </c>
      <c r="E21" s="17" t="s">
        <v>44</v>
      </c>
      <c r="F21" s="18"/>
      <c r="G21" s="18"/>
      <c r="H21" s="18"/>
      <c r="I21" s="18"/>
      <c r="J21" s="19"/>
      <c r="K21" s="9">
        <v>100</v>
      </c>
      <c r="L21" s="9"/>
    </row>
    <row r="22" spans="1:12">
      <c r="A22" s="9">
        <v>3.13</v>
      </c>
      <c r="B22" s="9">
        <v>2.38</v>
      </c>
      <c r="C22" s="9">
        <v>26.28</v>
      </c>
      <c r="D22" s="9">
        <v>138.94999999999999</v>
      </c>
      <c r="E22" s="33" t="s">
        <v>58</v>
      </c>
      <c r="F22" s="34"/>
      <c r="G22" s="34"/>
      <c r="H22" s="34"/>
      <c r="I22" s="34"/>
      <c r="J22" s="35"/>
      <c r="K22" s="9">
        <v>250</v>
      </c>
      <c r="L22" s="9"/>
    </row>
    <row r="23" spans="1:12">
      <c r="A23" s="9">
        <v>23</v>
      </c>
      <c r="B23" s="9">
        <v>23.34</v>
      </c>
      <c r="C23" s="9">
        <v>21.84</v>
      </c>
      <c r="D23" s="9">
        <v>429</v>
      </c>
      <c r="E23" s="36" t="s">
        <v>51</v>
      </c>
      <c r="F23" s="37"/>
      <c r="G23" s="37"/>
      <c r="H23" s="37"/>
      <c r="I23" s="37"/>
      <c r="J23" s="38"/>
      <c r="K23" s="9">
        <v>100</v>
      </c>
      <c r="L23" s="9"/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36" t="s">
        <v>39</v>
      </c>
      <c r="F24" s="37"/>
      <c r="G24" s="37"/>
      <c r="H24" s="37"/>
      <c r="I24" s="37"/>
      <c r="J24" s="38"/>
      <c r="K24" s="9">
        <v>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8" t="s">
        <v>19</v>
      </c>
      <c r="F25" s="28"/>
      <c r="G25" s="28"/>
      <c r="H25" s="28"/>
      <c r="I25" s="28"/>
      <c r="J25" s="28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8" t="s">
        <v>15</v>
      </c>
      <c r="F26" s="28"/>
      <c r="G26" s="28"/>
      <c r="H26" s="28"/>
      <c r="I26" s="28"/>
      <c r="J26" s="28"/>
      <c r="K26" s="9">
        <v>30</v>
      </c>
      <c r="L26" s="9"/>
    </row>
    <row r="27" spans="1:12">
      <c r="A27" s="9">
        <v>5.28</v>
      </c>
      <c r="B27" s="9">
        <v>7</v>
      </c>
      <c r="C27" s="9">
        <v>40.32</v>
      </c>
      <c r="D27" s="9">
        <v>246.2</v>
      </c>
      <c r="E27" s="28" t="s">
        <v>40</v>
      </c>
      <c r="F27" s="28"/>
      <c r="G27" s="28"/>
      <c r="H27" s="28"/>
      <c r="I27" s="28"/>
      <c r="J27" s="28"/>
      <c r="K27" s="9">
        <v>180</v>
      </c>
      <c r="L27" s="9"/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28" t="s">
        <v>41</v>
      </c>
      <c r="F28" s="28"/>
      <c r="G28" s="28"/>
      <c r="H28" s="28"/>
      <c r="I28" s="28"/>
      <c r="J28" s="28"/>
      <c r="K28" s="9">
        <v>200</v>
      </c>
      <c r="L28" s="9"/>
    </row>
    <row r="29" spans="1:12">
      <c r="A29" s="9"/>
      <c r="B29" s="9"/>
      <c r="C29" s="9"/>
      <c r="D29" s="9"/>
      <c r="E29" s="28"/>
      <c r="F29" s="28"/>
      <c r="G29" s="28"/>
      <c r="H29" s="28"/>
      <c r="I29" s="28"/>
      <c r="J29" s="28"/>
      <c r="K29" s="9"/>
      <c r="L29" s="9"/>
    </row>
    <row r="30" spans="1:12">
      <c r="A30" s="30" t="s">
        <v>53</v>
      </c>
      <c r="B30" s="31"/>
      <c r="C30" s="31"/>
      <c r="D30" s="32"/>
      <c r="E30" s="22"/>
      <c r="F30" s="23"/>
      <c r="G30" s="23"/>
      <c r="H30" s="23"/>
      <c r="I30" s="23"/>
      <c r="J30" s="24"/>
      <c r="K30" s="9"/>
      <c r="L30" s="9"/>
    </row>
    <row r="31" spans="1:12">
      <c r="A31" s="14">
        <f>ROUND(A21+A22+A23+A24+A25+A26+A27+A28+A29,2)</f>
        <v>39.65</v>
      </c>
      <c r="B31" s="15">
        <f t="shared" ref="B31:D31" si="0">ROUND(B21+B22+B23+B24+B25+B26+B27+B28+B29,2)</f>
        <v>38.090000000000003</v>
      </c>
      <c r="C31" s="15">
        <f t="shared" si="0"/>
        <v>175.35</v>
      </c>
      <c r="D31" s="15">
        <f t="shared" si="0"/>
        <v>1243.23</v>
      </c>
      <c r="E31" s="20"/>
      <c r="F31" s="20"/>
      <c r="G31" s="20"/>
      <c r="H31" s="20"/>
      <c r="I31" s="20"/>
      <c r="J31" s="20"/>
      <c r="K31" s="14">
        <v>960</v>
      </c>
      <c r="L31" s="11"/>
    </row>
    <row r="33" spans="7:7">
      <c r="G33" s="1" t="s">
        <v>20</v>
      </c>
    </row>
    <row r="34" spans="7:7">
      <c r="G34" s="1" t="s">
        <v>21</v>
      </c>
    </row>
  </sheetData>
  <mergeCells count="26">
    <mergeCell ref="A30:D30"/>
    <mergeCell ref="E30:J30"/>
    <mergeCell ref="E31:J31"/>
    <mergeCell ref="E22:J22"/>
    <mergeCell ref="E23:J23"/>
    <mergeCell ref="E24:J24"/>
    <mergeCell ref="E26:J26"/>
    <mergeCell ref="E28:J28"/>
    <mergeCell ref="E25:J25"/>
    <mergeCell ref="E27:J27"/>
    <mergeCell ref="E29:J29"/>
    <mergeCell ref="E21:J21"/>
    <mergeCell ref="E20:J20"/>
    <mergeCell ref="E7:G7"/>
    <mergeCell ref="A9:C9"/>
    <mergeCell ref="E9:J9"/>
    <mergeCell ref="E12:J12"/>
    <mergeCell ref="E13:J13"/>
    <mergeCell ref="E14:J14"/>
    <mergeCell ref="E11:J11"/>
    <mergeCell ref="E19:J19"/>
    <mergeCell ref="E15:J15"/>
    <mergeCell ref="E16:J16"/>
    <mergeCell ref="E17:J17"/>
    <mergeCell ref="A18:D18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4" workbookViewId="0">
      <selection activeCell="D22" sqref="D22"/>
    </sheetView>
  </sheetViews>
  <sheetFormatPr defaultRowHeight="18.75"/>
  <cols>
    <col min="1" max="2" width="9.140625" style="1"/>
    <col min="3" max="3" width="13" style="1" customWidth="1"/>
    <col min="4" max="4" width="20.42578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1" t="s">
        <v>61</v>
      </c>
      <c r="F7" s="21"/>
      <c r="G7" s="21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5" t="s">
        <v>10</v>
      </c>
      <c r="F9" s="26"/>
      <c r="G9" s="26"/>
      <c r="H9" s="26"/>
      <c r="I9" s="26"/>
      <c r="J9" s="2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39" t="s">
        <v>22</v>
      </c>
      <c r="F11" s="40"/>
      <c r="G11" s="40"/>
      <c r="H11" s="40"/>
      <c r="I11" s="40"/>
      <c r="J11" s="41"/>
      <c r="K11" s="9"/>
      <c r="L11" s="10">
        <v>82.26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28" t="s">
        <v>35</v>
      </c>
      <c r="F12" s="28"/>
      <c r="G12" s="28"/>
      <c r="H12" s="28"/>
      <c r="I12" s="28"/>
      <c r="J12" s="28"/>
      <c r="K12" s="9">
        <v>200</v>
      </c>
      <c r="L12" s="9">
        <v>7.07</v>
      </c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28" t="s">
        <v>36</v>
      </c>
      <c r="F13" s="28"/>
      <c r="G13" s="28"/>
      <c r="H13" s="28"/>
      <c r="I13" s="28"/>
      <c r="J13" s="28"/>
      <c r="K13" s="9">
        <v>100</v>
      </c>
      <c r="L13" s="9">
        <v>35.94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8" t="s">
        <v>38</v>
      </c>
      <c r="F14" s="28"/>
      <c r="G14" s="28"/>
      <c r="H14" s="28"/>
      <c r="I14" s="28"/>
      <c r="J14" s="28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8" t="s">
        <v>15</v>
      </c>
      <c r="F15" s="28"/>
      <c r="G15" s="28"/>
      <c r="H15" s="28"/>
      <c r="I15" s="28"/>
      <c r="J15" s="28"/>
      <c r="K15" s="9">
        <v>30</v>
      </c>
      <c r="L15" s="9">
        <v>1.65</v>
      </c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8" t="s">
        <v>37</v>
      </c>
      <c r="F16" s="28"/>
      <c r="G16" s="28"/>
      <c r="H16" s="28"/>
      <c r="I16" s="28"/>
      <c r="J16" s="28"/>
      <c r="K16" s="9">
        <v>200</v>
      </c>
      <c r="L16" s="9">
        <v>12.43</v>
      </c>
    </row>
    <row r="17" spans="1:12">
      <c r="A17" s="9">
        <v>0.8</v>
      </c>
      <c r="B17" s="9">
        <v>0.2</v>
      </c>
      <c r="C17" s="9">
        <v>7.5</v>
      </c>
      <c r="D17" s="9">
        <v>38</v>
      </c>
      <c r="E17" s="28" t="s">
        <v>33</v>
      </c>
      <c r="F17" s="28"/>
      <c r="G17" s="28"/>
      <c r="H17" s="28"/>
      <c r="I17" s="28"/>
      <c r="J17" s="28"/>
      <c r="K17" s="9">
        <v>100</v>
      </c>
      <c r="L17" s="9">
        <v>20.149999999999999</v>
      </c>
    </row>
    <row r="18" spans="1:12">
      <c r="A18" s="30" t="s">
        <v>52</v>
      </c>
      <c r="B18" s="31"/>
      <c r="C18" s="31"/>
      <c r="D18" s="32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1">
        <v>33.619999999999997</v>
      </c>
      <c r="B19" s="11">
        <v>24.86</v>
      </c>
      <c r="C19" s="11">
        <v>112.05</v>
      </c>
      <c r="D19" s="11">
        <v>810.75</v>
      </c>
      <c r="E19" s="29"/>
      <c r="F19" s="29"/>
      <c r="G19" s="29"/>
      <c r="H19" s="29"/>
      <c r="I19" s="29"/>
      <c r="J19" s="29"/>
      <c r="K19" s="11">
        <v>680</v>
      </c>
      <c r="L19" s="11"/>
    </row>
    <row r="20" spans="1:12" ht="40.5" customHeight="1">
      <c r="A20" s="9"/>
      <c r="B20" s="9"/>
      <c r="C20" s="9"/>
      <c r="D20" s="9"/>
      <c r="E20" s="39" t="s">
        <v>23</v>
      </c>
      <c r="F20" s="40"/>
      <c r="G20" s="40"/>
      <c r="H20" s="40"/>
      <c r="I20" s="40"/>
      <c r="J20" s="41"/>
      <c r="K20" s="9"/>
      <c r="L20" s="10">
        <v>83.65</v>
      </c>
    </row>
    <row r="21" spans="1:12" ht="23.25" customHeight="1">
      <c r="A21" s="9">
        <v>0.5</v>
      </c>
      <c r="B21" s="9">
        <v>3</v>
      </c>
      <c r="C21" s="9">
        <v>2.1</v>
      </c>
      <c r="D21" s="9">
        <v>37.299999999999997</v>
      </c>
      <c r="E21" s="17" t="s">
        <v>44</v>
      </c>
      <c r="F21" s="18"/>
      <c r="G21" s="18"/>
      <c r="H21" s="18"/>
      <c r="I21" s="18"/>
      <c r="J21" s="19"/>
      <c r="K21" s="9">
        <v>100</v>
      </c>
      <c r="L21" s="9">
        <v>16.03</v>
      </c>
    </row>
    <row r="22" spans="1:12" ht="38.25" customHeight="1">
      <c r="A22" s="9">
        <v>3.13</v>
      </c>
      <c r="B22" s="9">
        <v>2.38</v>
      </c>
      <c r="C22" s="9">
        <v>26.28</v>
      </c>
      <c r="D22" s="9">
        <v>138.94999999999999</v>
      </c>
      <c r="E22" s="33" t="s">
        <v>58</v>
      </c>
      <c r="F22" s="34"/>
      <c r="G22" s="34"/>
      <c r="H22" s="34"/>
      <c r="I22" s="34"/>
      <c r="J22" s="35"/>
      <c r="K22" s="9">
        <v>250</v>
      </c>
      <c r="L22" s="9">
        <v>6.59</v>
      </c>
    </row>
    <row r="23" spans="1:12">
      <c r="A23" s="9">
        <v>23</v>
      </c>
      <c r="B23" s="9">
        <v>23.34</v>
      </c>
      <c r="C23" s="9">
        <v>21.84</v>
      </c>
      <c r="D23" s="9">
        <v>429</v>
      </c>
      <c r="E23" s="36" t="s">
        <v>51</v>
      </c>
      <c r="F23" s="37"/>
      <c r="G23" s="37"/>
      <c r="H23" s="37"/>
      <c r="I23" s="37"/>
      <c r="J23" s="38"/>
      <c r="K23" s="9">
        <v>100</v>
      </c>
      <c r="L23" s="9">
        <v>41</v>
      </c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36" t="s">
        <v>39</v>
      </c>
      <c r="F24" s="37"/>
      <c r="G24" s="37"/>
      <c r="H24" s="37"/>
      <c r="I24" s="37"/>
      <c r="J24" s="38"/>
      <c r="K24" s="9">
        <v>50</v>
      </c>
      <c r="L24" s="9">
        <v>2.89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8" t="s">
        <v>19</v>
      </c>
      <c r="F25" s="28"/>
      <c r="G25" s="28"/>
      <c r="H25" s="28"/>
      <c r="I25" s="28"/>
      <c r="J25" s="28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8" t="s">
        <v>15</v>
      </c>
      <c r="F26" s="28"/>
      <c r="G26" s="28"/>
      <c r="H26" s="28"/>
      <c r="I26" s="28"/>
      <c r="J26" s="28"/>
      <c r="K26" s="9">
        <v>30</v>
      </c>
      <c r="L26" s="9">
        <v>1.65</v>
      </c>
    </row>
    <row r="27" spans="1:12">
      <c r="A27" s="9">
        <v>5.28</v>
      </c>
      <c r="B27" s="9">
        <v>7</v>
      </c>
      <c r="C27" s="9">
        <v>40.32</v>
      </c>
      <c r="D27" s="9">
        <v>246.2</v>
      </c>
      <c r="E27" s="28" t="s">
        <v>40</v>
      </c>
      <c r="F27" s="28"/>
      <c r="G27" s="28"/>
      <c r="H27" s="28"/>
      <c r="I27" s="28"/>
      <c r="J27" s="28"/>
      <c r="K27" s="9">
        <v>180</v>
      </c>
      <c r="L27" s="9">
        <v>6.97</v>
      </c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28" t="s">
        <v>41</v>
      </c>
      <c r="F28" s="28"/>
      <c r="G28" s="28"/>
      <c r="H28" s="28"/>
      <c r="I28" s="28"/>
      <c r="J28" s="28"/>
      <c r="K28" s="9">
        <v>200</v>
      </c>
      <c r="L28" s="9">
        <v>5.56</v>
      </c>
    </row>
    <row r="29" spans="1:12">
      <c r="A29" s="30" t="s">
        <v>53</v>
      </c>
      <c r="B29" s="31"/>
      <c r="C29" s="31"/>
      <c r="D29" s="32"/>
      <c r="E29" s="22"/>
      <c r="F29" s="23"/>
      <c r="G29" s="23"/>
      <c r="H29" s="23"/>
      <c r="I29" s="23"/>
      <c r="J29" s="24"/>
      <c r="K29" s="9"/>
      <c r="L29" s="9"/>
    </row>
    <row r="30" spans="1:12">
      <c r="A30" s="11">
        <v>39.65</v>
      </c>
      <c r="B30" s="11">
        <v>38.090000000000003</v>
      </c>
      <c r="C30" s="11">
        <v>175.35</v>
      </c>
      <c r="D30" s="11">
        <v>1243.23</v>
      </c>
      <c r="E30" s="20"/>
      <c r="F30" s="20"/>
      <c r="G30" s="20"/>
      <c r="H30" s="20"/>
      <c r="I30" s="20"/>
      <c r="J30" s="20"/>
      <c r="K30" s="11">
        <f>SUM(K21:K28)</f>
        <v>960</v>
      </c>
      <c r="L30" s="11"/>
    </row>
    <row r="32" spans="1:12">
      <c r="G32" s="1" t="s">
        <v>20</v>
      </c>
    </row>
    <row r="33" spans="7:7">
      <c r="G33" s="1" t="s">
        <v>21</v>
      </c>
    </row>
  </sheetData>
  <mergeCells count="25">
    <mergeCell ref="A18:D18"/>
    <mergeCell ref="E18:J18"/>
    <mergeCell ref="A29:D29"/>
    <mergeCell ref="E29:J29"/>
    <mergeCell ref="E13:J13"/>
    <mergeCell ref="E17:J17"/>
    <mergeCell ref="E27:J27"/>
    <mergeCell ref="E7:G7"/>
    <mergeCell ref="A9:C9"/>
    <mergeCell ref="E9:J9"/>
    <mergeCell ref="E11:J11"/>
    <mergeCell ref="E12:J12"/>
    <mergeCell ref="E30:J30"/>
    <mergeCell ref="E25:J25"/>
    <mergeCell ref="E14:J14"/>
    <mergeCell ref="E15:J15"/>
    <mergeCell ref="E16:J16"/>
    <mergeCell ref="E19:J19"/>
    <mergeCell ref="E20:J20"/>
    <mergeCell ref="E24:J24"/>
    <mergeCell ref="E22:J22"/>
    <mergeCell ref="E21:J21"/>
    <mergeCell ref="E23:J23"/>
    <mergeCell ref="E28:J28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E17" sqref="E17:J17"/>
    </sheetView>
  </sheetViews>
  <sheetFormatPr defaultRowHeight="18.75"/>
  <cols>
    <col min="1" max="2" width="9.140625" style="1"/>
    <col min="3" max="3" width="12.7109375" style="1" customWidth="1"/>
    <col min="4" max="4" width="18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1" t="s">
        <v>61</v>
      </c>
      <c r="F7" s="21"/>
      <c r="G7" s="21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5" t="s">
        <v>10</v>
      </c>
      <c r="F9" s="26"/>
      <c r="G9" s="26"/>
      <c r="H9" s="26"/>
      <c r="I9" s="26"/>
      <c r="J9" s="2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39" t="s">
        <v>24</v>
      </c>
      <c r="F11" s="40"/>
      <c r="G11" s="40"/>
      <c r="H11" s="40"/>
      <c r="I11" s="40"/>
      <c r="J11" s="41"/>
      <c r="K11" s="9"/>
      <c r="L11" s="10">
        <v>60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28" t="s">
        <v>35</v>
      </c>
      <c r="F12" s="28"/>
      <c r="G12" s="28"/>
      <c r="H12" s="28"/>
      <c r="I12" s="28"/>
      <c r="J12" s="28"/>
      <c r="K12" s="9">
        <v>200</v>
      </c>
      <c r="L12" s="9"/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28" t="s">
        <v>36</v>
      </c>
      <c r="F13" s="28"/>
      <c r="G13" s="28"/>
      <c r="H13" s="28"/>
      <c r="I13" s="28"/>
      <c r="J13" s="28"/>
      <c r="K13" s="9">
        <v>100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8" t="s">
        <v>38</v>
      </c>
      <c r="F14" s="28"/>
      <c r="G14" s="28"/>
      <c r="H14" s="28"/>
      <c r="I14" s="28"/>
      <c r="J14" s="28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8" t="s">
        <v>15</v>
      </c>
      <c r="F15" s="28"/>
      <c r="G15" s="28"/>
      <c r="H15" s="28"/>
      <c r="I15" s="28"/>
      <c r="J15" s="28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8" t="s">
        <v>37</v>
      </c>
      <c r="F16" s="28"/>
      <c r="G16" s="28"/>
      <c r="H16" s="28"/>
      <c r="I16" s="28"/>
      <c r="J16" s="28"/>
      <c r="K16" s="9">
        <v>200</v>
      </c>
      <c r="L16" s="9"/>
    </row>
    <row r="17" spans="1:12">
      <c r="A17" s="30" t="s">
        <v>52</v>
      </c>
      <c r="B17" s="31"/>
      <c r="C17" s="31"/>
      <c r="D17" s="32"/>
      <c r="E17" s="22"/>
      <c r="F17" s="23"/>
      <c r="G17" s="23"/>
      <c r="H17" s="23"/>
      <c r="I17" s="23"/>
      <c r="J17" s="24"/>
      <c r="K17" s="9"/>
      <c r="L17" s="9"/>
    </row>
    <row r="18" spans="1:12" s="12" customFormat="1">
      <c r="A18" s="14">
        <f>ROUND(A12+A13+A14+A15+A16,2)</f>
        <v>32.82</v>
      </c>
      <c r="B18" s="15">
        <f t="shared" ref="B18:D18" si="0">ROUND(B12+B13+B14+B15+B16,2)</f>
        <v>24.66</v>
      </c>
      <c r="C18" s="15">
        <f t="shared" si="0"/>
        <v>104.55</v>
      </c>
      <c r="D18" s="15">
        <f t="shared" si="0"/>
        <v>772.75</v>
      </c>
      <c r="E18" s="29"/>
      <c r="F18" s="29"/>
      <c r="G18" s="29"/>
      <c r="H18" s="29"/>
      <c r="I18" s="29"/>
      <c r="J18" s="29"/>
      <c r="K18" s="14">
        <v>580</v>
      </c>
      <c r="L18" s="11"/>
    </row>
    <row r="19" spans="1:12" ht="38.25" customHeight="1">
      <c r="A19" s="9"/>
      <c r="B19" s="9"/>
      <c r="C19" s="9"/>
      <c r="D19" s="9"/>
      <c r="E19" s="39" t="s">
        <v>25</v>
      </c>
      <c r="F19" s="40"/>
      <c r="G19" s="40"/>
      <c r="H19" s="40"/>
      <c r="I19" s="40"/>
      <c r="J19" s="41"/>
      <c r="K19" s="9"/>
      <c r="L19" s="10">
        <v>60</v>
      </c>
    </row>
    <row r="20" spans="1:12" ht="23.25" customHeight="1">
      <c r="A20" s="9">
        <v>0.3</v>
      </c>
      <c r="B20" s="9">
        <v>1.8</v>
      </c>
      <c r="C20" s="9">
        <v>1.26</v>
      </c>
      <c r="D20" s="9">
        <v>22.38</v>
      </c>
      <c r="E20" s="17" t="s">
        <v>44</v>
      </c>
      <c r="F20" s="18"/>
      <c r="G20" s="18"/>
      <c r="H20" s="18"/>
      <c r="I20" s="18"/>
      <c r="J20" s="19"/>
      <c r="K20" s="9">
        <v>60</v>
      </c>
      <c r="L20" s="9"/>
    </row>
    <row r="21" spans="1:12" ht="40.5" customHeight="1">
      <c r="A21" s="9">
        <v>3.13</v>
      </c>
      <c r="B21" s="9">
        <v>2.38</v>
      </c>
      <c r="C21" s="9">
        <v>26.28</v>
      </c>
      <c r="D21" s="9">
        <v>138.94999999999999</v>
      </c>
      <c r="E21" s="33" t="s">
        <v>58</v>
      </c>
      <c r="F21" s="34"/>
      <c r="G21" s="34"/>
      <c r="H21" s="34"/>
      <c r="I21" s="34"/>
      <c r="J21" s="35"/>
      <c r="K21" s="9">
        <v>250</v>
      </c>
      <c r="L21" s="9"/>
    </row>
    <row r="22" spans="1:12">
      <c r="A22" s="9">
        <v>23</v>
      </c>
      <c r="B22" s="9">
        <v>23.34</v>
      </c>
      <c r="C22" s="9">
        <v>21.84</v>
      </c>
      <c r="D22" s="9">
        <v>429</v>
      </c>
      <c r="E22" s="36" t="s">
        <v>51</v>
      </c>
      <c r="F22" s="37"/>
      <c r="G22" s="37"/>
      <c r="H22" s="37"/>
      <c r="I22" s="37"/>
      <c r="J22" s="38"/>
      <c r="K22" s="9">
        <v>100</v>
      </c>
      <c r="L22" s="9"/>
    </row>
    <row r="23" spans="1:12">
      <c r="A23" s="9">
        <v>1.65</v>
      </c>
      <c r="B23" s="9">
        <v>1.3</v>
      </c>
      <c r="C23" s="9">
        <v>4.6500000000000004</v>
      </c>
      <c r="D23" s="9">
        <v>36.799999999999997</v>
      </c>
      <c r="E23" s="36" t="s">
        <v>39</v>
      </c>
      <c r="F23" s="37"/>
      <c r="G23" s="37"/>
      <c r="H23" s="37"/>
      <c r="I23" s="37"/>
      <c r="J23" s="38"/>
      <c r="K23" s="9">
        <v>50</v>
      </c>
      <c r="L23" s="9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8" t="s">
        <v>19</v>
      </c>
      <c r="F24" s="28"/>
      <c r="G24" s="28"/>
      <c r="H24" s="28"/>
      <c r="I24" s="28"/>
      <c r="J24" s="28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8" t="s">
        <v>15</v>
      </c>
      <c r="F25" s="28"/>
      <c r="G25" s="28"/>
      <c r="H25" s="28"/>
      <c r="I25" s="28"/>
      <c r="J25" s="28"/>
      <c r="K25" s="9">
        <v>30</v>
      </c>
      <c r="L25" s="9"/>
    </row>
    <row r="26" spans="1:12">
      <c r="A26" s="9">
        <v>5.28</v>
      </c>
      <c r="B26" s="9">
        <v>7</v>
      </c>
      <c r="C26" s="9">
        <v>40.32</v>
      </c>
      <c r="D26" s="9">
        <v>246.2</v>
      </c>
      <c r="E26" s="28" t="s">
        <v>40</v>
      </c>
      <c r="F26" s="28"/>
      <c r="G26" s="28"/>
      <c r="H26" s="28"/>
      <c r="I26" s="28"/>
      <c r="J26" s="28"/>
      <c r="K26" s="9">
        <v>180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28" t="s">
        <v>41</v>
      </c>
      <c r="F27" s="28"/>
      <c r="G27" s="28"/>
      <c r="H27" s="28"/>
      <c r="I27" s="28"/>
      <c r="J27" s="28"/>
      <c r="K27" s="9">
        <v>200</v>
      </c>
      <c r="L27" s="9"/>
    </row>
    <row r="28" spans="1:12">
      <c r="A28" s="30" t="s">
        <v>53</v>
      </c>
      <c r="B28" s="31"/>
      <c r="C28" s="31"/>
      <c r="D28" s="32"/>
      <c r="E28" s="22"/>
      <c r="F28" s="23"/>
      <c r="G28" s="23"/>
      <c r="H28" s="23"/>
      <c r="I28" s="23"/>
      <c r="J28" s="24"/>
      <c r="K28" s="9"/>
      <c r="L28" s="9"/>
    </row>
    <row r="29" spans="1:12">
      <c r="A29" s="14">
        <f>ROUND(A20+A21+A22+A23+A24+A25+A26+A27,2)</f>
        <v>39.450000000000003</v>
      </c>
      <c r="B29" s="16">
        <f t="shared" ref="B29:D29" si="1">ROUND(B20+B21+B22+B23+B24+B25+B26+B27,2)</f>
        <v>36.89</v>
      </c>
      <c r="C29" s="16">
        <f t="shared" si="1"/>
        <v>174.51</v>
      </c>
      <c r="D29" s="16">
        <f t="shared" si="1"/>
        <v>1228.31</v>
      </c>
      <c r="E29" s="20"/>
      <c r="F29" s="20"/>
      <c r="G29" s="20"/>
      <c r="H29" s="20"/>
      <c r="I29" s="20"/>
      <c r="J29" s="20"/>
      <c r="K29" s="14">
        <f>SUM(K20:K27)</f>
        <v>920</v>
      </c>
      <c r="L29" s="11"/>
    </row>
    <row r="31" spans="1:12">
      <c r="G31" s="1" t="s">
        <v>20</v>
      </c>
    </row>
    <row r="32" spans="1:12">
      <c r="G32" s="1" t="s">
        <v>21</v>
      </c>
    </row>
  </sheetData>
  <mergeCells count="24">
    <mergeCell ref="A17:D17"/>
    <mergeCell ref="E17:J17"/>
    <mergeCell ref="A28:D28"/>
    <mergeCell ref="E28:J28"/>
    <mergeCell ref="E29:J29"/>
    <mergeCell ref="E22:J22"/>
    <mergeCell ref="E23:J23"/>
    <mergeCell ref="E27:J27"/>
    <mergeCell ref="E24:J24"/>
    <mergeCell ref="E25:J25"/>
    <mergeCell ref="E26:J26"/>
    <mergeCell ref="E14:J14"/>
    <mergeCell ref="E15:J15"/>
    <mergeCell ref="E19:J19"/>
    <mergeCell ref="E20:J20"/>
    <mergeCell ref="E21:J21"/>
    <mergeCell ref="E18:J18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opLeftCell="A4" workbookViewId="0">
      <selection activeCell="C32" sqref="C32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1" t="s">
        <v>61</v>
      </c>
      <c r="F7" s="21"/>
      <c r="G7" s="21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5" t="s">
        <v>10</v>
      </c>
      <c r="F9" s="26"/>
      <c r="G9" s="26"/>
      <c r="H9" s="26"/>
      <c r="I9" s="26"/>
      <c r="J9" s="2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2" t="s">
        <v>28</v>
      </c>
      <c r="F11" s="43"/>
      <c r="G11" s="43"/>
      <c r="H11" s="43"/>
      <c r="I11" s="43"/>
      <c r="J11" s="44"/>
      <c r="K11" s="8"/>
      <c r="L11" s="8"/>
    </row>
    <row r="12" spans="1:12" ht="39.75" customHeight="1">
      <c r="A12" s="5"/>
      <c r="B12" s="5"/>
      <c r="C12" s="5"/>
      <c r="D12" s="5"/>
      <c r="E12" s="39" t="s">
        <v>26</v>
      </c>
      <c r="F12" s="40"/>
      <c r="G12" s="40"/>
      <c r="H12" s="40"/>
      <c r="I12" s="40"/>
      <c r="J12" s="41"/>
      <c r="K12" s="9"/>
      <c r="L12" s="11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28" t="s">
        <v>35</v>
      </c>
      <c r="F13" s="28"/>
      <c r="G13" s="28"/>
      <c r="H13" s="28"/>
      <c r="I13" s="28"/>
      <c r="J13" s="28"/>
      <c r="K13" s="9">
        <v>200</v>
      </c>
      <c r="L13" s="9"/>
    </row>
    <row r="14" spans="1:12">
      <c r="A14" s="9">
        <v>17.3</v>
      </c>
      <c r="B14" s="9">
        <v>14</v>
      </c>
      <c r="C14" s="9">
        <v>4.0999999999999996</v>
      </c>
      <c r="D14" s="9">
        <v>212</v>
      </c>
      <c r="E14" s="28" t="s">
        <v>36</v>
      </c>
      <c r="F14" s="28"/>
      <c r="G14" s="28"/>
      <c r="H14" s="28"/>
      <c r="I14" s="28"/>
      <c r="J14" s="28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8" t="s">
        <v>38</v>
      </c>
      <c r="F15" s="28"/>
      <c r="G15" s="28"/>
      <c r="H15" s="28"/>
      <c r="I15" s="28"/>
      <c r="J15" s="28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8" t="s">
        <v>15</v>
      </c>
      <c r="F16" s="28"/>
      <c r="G16" s="28"/>
      <c r="H16" s="28"/>
      <c r="I16" s="28"/>
      <c r="J16" s="28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28" t="s">
        <v>37</v>
      </c>
      <c r="F17" s="28"/>
      <c r="G17" s="28"/>
      <c r="H17" s="28"/>
      <c r="I17" s="28"/>
      <c r="J17" s="28"/>
      <c r="K17" s="9">
        <v>200</v>
      </c>
      <c r="L17" s="9"/>
    </row>
    <row r="18" spans="1:12">
      <c r="A18" s="9">
        <v>0.8</v>
      </c>
      <c r="B18" s="9">
        <v>0.2</v>
      </c>
      <c r="C18" s="9">
        <v>7.5</v>
      </c>
      <c r="D18" s="9">
        <v>38</v>
      </c>
      <c r="E18" s="28" t="s">
        <v>33</v>
      </c>
      <c r="F18" s="28"/>
      <c r="G18" s="28"/>
      <c r="H18" s="28"/>
      <c r="I18" s="28"/>
      <c r="J18" s="28"/>
      <c r="K18" s="9">
        <v>100</v>
      </c>
      <c r="L18" s="9"/>
    </row>
    <row r="19" spans="1:12">
      <c r="A19" s="30" t="s">
        <v>52</v>
      </c>
      <c r="B19" s="31"/>
      <c r="C19" s="31"/>
      <c r="D19" s="32"/>
      <c r="E19" s="22"/>
      <c r="F19" s="23"/>
      <c r="G19" s="23"/>
      <c r="H19" s="23"/>
      <c r="I19" s="23"/>
      <c r="J19" s="24"/>
      <c r="K19" s="9"/>
      <c r="L19" s="9"/>
    </row>
    <row r="20" spans="1:12" s="12" customFormat="1">
      <c r="A20" s="14">
        <f>ROUND(A13+A14+A15+A16+A17+A18,2)</f>
        <v>33.619999999999997</v>
      </c>
      <c r="B20" s="15">
        <f t="shared" ref="B20:D20" si="0">ROUND(B13+B14+B15+B16+B17+B18,2)</f>
        <v>24.86</v>
      </c>
      <c r="C20" s="15">
        <f t="shared" si="0"/>
        <v>112.05</v>
      </c>
      <c r="D20" s="15">
        <f t="shared" si="0"/>
        <v>810.75</v>
      </c>
      <c r="E20" s="29"/>
      <c r="F20" s="29"/>
      <c r="G20" s="29"/>
      <c r="H20" s="29"/>
      <c r="I20" s="29"/>
      <c r="J20" s="29"/>
      <c r="K20" s="14">
        <v>680</v>
      </c>
      <c r="L20" s="11"/>
    </row>
    <row r="21" spans="1:12" ht="39.75" customHeight="1">
      <c r="A21" s="11"/>
      <c r="B21" s="11"/>
      <c r="C21" s="11"/>
      <c r="D21" s="11"/>
      <c r="E21" s="39" t="s">
        <v>27</v>
      </c>
      <c r="F21" s="40"/>
      <c r="G21" s="40"/>
      <c r="H21" s="40"/>
      <c r="I21" s="40"/>
      <c r="J21" s="41"/>
      <c r="K21" s="11"/>
      <c r="L21" s="13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6" t="s">
        <v>59</v>
      </c>
      <c r="F22" s="37"/>
      <c r="G22" s="37"/>
      <c r="H22" s="37"/>
      <c r="I22" s="37"/>
      <c r="J22" s="38"/>
      <c r="K22" s="9">
        <v>100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36" t="s">
        <v>42</v>
      </c>
      <c r="F23" s="37"/>
      <c r="G23" s="37"/>
      <c r="H23" s="37"/>
      <c r="I23" s="37"/>
      <c r="J23" s="38"/>
      <c r="K23" s="9">
        <v>200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8" t="s">
        <v>19</v>
      </c>
      <c r="F24" s="28"/>
      <c r="G24" s="28"/>
      <c r="H24" s="28"/>
      <c r="I24" s="28"/>
      <c r="J24" s="28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8" t="s">
        <v>15</v>
      </c>
      <c r="F25" s="28"/>
      <c r="G25" s="28"/>
      <c r="H25" s="28"/>
      <c r="I25" s="28"/>
      <c r="J25" s="28"/>
      <c r="K25" s="9">
        <v>30</v>
      </c>
      <c r="L25" s="9"/>
    </row>
    <row r="26" spans="1:12">
      <c r="A26" s="9">
        <v>0.05</v>
      </c>
      <c r="B26" s="9">
        <v>0</v>
      </c>
      <c r="C26" s="9">
        <v>29.4</v>
      </c>
      <c r="D26" s="9">
        <v>117.93</v>
      </c>
      <c r="E26" s="28" t="s">
        <v>43</v>
      </c>
      <c r="F26" s="28"/>
      <c r="G26" s="28"/>
      <c r="H26" s="28"/>
      <c r="I26" s="28"/>
      <c r="J26" s="28"/>
      <c r="K26" s="9">
        <v>200</v>
      </c>
      <c r="L26" s="9"/>
    </row>
    <row r="27" spans="1:12">
      <c r="A27" s="9">
        <v>0.6</v>
      </c>
      <c r="B27" s="9">
        <v>0.6</v>
      </c>
      <c r="C27" s="9">
        <v>14.7</v>
      </c>
      <c r="D27" s="9">
        <v>70.5</v>
      </c>
      <c r="E27" s="28" t="s">
        <v>45</v>
      </c>
      <c r="F27" s="28"/>
      <c r="G27" s="28"/>
      <c r="H27" s="28"/>
      <c r="I27" s="28"/>
      <c r="J27" s="28"/>
      <c r="K27" s="9">
        <v>150</v>
      </c>
      <c r="L27" s="9"/>
    </row>
    <row r="28" spans="1:12">
      <c r="A28" s="9"/>
      <c r="B28" s="9"/>
      <c r="C28" s="9"/>
      <c r="D28" s="9"/>
      <c r="E28" s="28"/>
      <c r="F28" s="28"/>
      <c r="G28" s="28"/>
      <c r="H28" s="28"/>
      <c r="I28" s="28"/>
      <c r="J28" s="28"/>
      <c r="K28" s="9"/>
      <c r="L28" s="9"/>
    </row>
    <row r="29" spans="1:12">
      <c r="A29" s="30" t="s">
        <v>55</v>
      </c>
      <c r="B29" s="31"/>
      <c r="C29" s="31"/>
      <c r="D29" s="32"/>
      <c r="E29" s="22"/>
      <c r="F29" s="23"/>
      <c r="G29" s="23"/>
      <c r="H29" s="23"/>
      <c r="I29" s="23"/>
      <c r="J29" s="24"/>
      <c r="K29" s="9"/>
      <c r="L29" s="9"/>
    </row>
    <row r="30" spans="1:12">
      <c r="A30" s="11">
        <v>68.989999999999995</v>
      </c>
      <c r="B30" s="11">
        <f>SUM(B22:B28)</f>
        <v>32.9</v>
      </c>
      <c r="C30" s="11">
        <f>SUM(C22:C28)</f>
        <v>178.63</v>
      </c>
      <c r="D30" s="11">
        <f>SUM(D22:D28)</f>
        <v>1291.0700000000002</v>
      </c>
      <c r="E30" s="42"/>
      <c r="F30" s="43"/>
      <c r="G30" s="43"/>
      <c r="H30" s="43"/>
      <c r="I30" s="43"/>
      <c r="J30" s="44"/>
      <c r="K30" s="11">
        <f>SUM(K22:K28)</f>
        <v>730</v>
      </c>
      <c r="L30" s="13"/>
    </row>
    <row r="31" spans="1:12">
      <c r="A31" s="11"/>
      <c r="B31" s="11"/>
      <c r="C31" s="11"/>
      <c r="D31" s="11"/>
      <c r="E31" s="42" t="s">
        <v>29</v>
      </c>
      <c r="F31" s="43"/>
      <c r="G31" s="43"/>
      <c r="H31" s="43"/>
      <c r="I31" s="43"/>
      <c r="J31" s="44"/>
      <c r="K31" s="11"/>
      <c r="L31" s="13"/>
    </row>
    <row r="32" spans="1:12" ht="38.25" customHeight="1">
      <c r="A32" s="9"/>
      <c r="B32" s="9"/>
      <c r="C32" s="9"/>
      <c r="D32" s="9"/>
      <c r="E32" s="39" t="s">
        <v>30</v>
      </c>
      <c r="F32" s="40"/>
      <c r="G32" s="40"/>
      <c r="H32" s="40"/>
      <c r="I32" s="40"/>
      <c r="J32" s="41"/>
      <c r="K32" s="9"/>
      <c r="L32" s="11">
        <v>140</v>
      </c>
    </row>
    <row r="33" spans="1:12">
      <c r="A33" s="9">
        <v>0.5</v>
      </c>
      <c r="B33" s="9">
        <v>3</v>
      </c>
      <c r="C33" s="9">
        <v>2.1</v>
      </c>
      <c r="D33" s="9">
        <v>37.299999999999997</v>
      </c>
      <c r="E33" s="17" t="s">
        <v>44</v>
      </c>
      <c r="F33" s="18"/>
      <c r="G33" s="18"/>
      <c r="H33" s="18"/>
      <c r="I33" s="18"/>
      <c r="J33" s="19"/>
      <c r="K33" s="9">
        <v>100</v>
      </c>
      <c r="L33" s="9"/>
    </row>
    <row r="34" spans="1:12" ht="36" customHeight="1">
      <c r="A34" s="9">
        <v>3.13</v>
      </c>
      <c r="B34" s="9">
        <v>2.38</v>
      </c>
      <c r="C34" s="9">
        <v>26.28</v>
      </c>
      <c r="D34" s="9">
        <v>138.94999999999999</v>
      </c>
      <c r="E34" s="33" t="s">
        <v>58</v>
      </c>
      <c r="F34" s="34"/>
      <c r="G34" s="34"/>
      <c r="H34" s="34"/>
      <c r="I34" s="34"/>
      <c r="J34" s="35"/>
      <c r="K34" s="9">
        <v>250</v>
      </c>
      <c r="L34" s="9"/>
    </row>
    <row r="35" spans="1:12">
      <c r="A35" s="9">
        <v>23</v>
      </c>
      <c r="B35" s="9">
        <v>23.34</v>
      </c>
      <c r="C35" s="9">
        <v>21.84</v>
      </c>
      <c r="D35" s="9">
        <v>429</v>
      </c>
      <c r="E35" s="36" t="s">
        <v>51</v>
      </c>
      <c r="F35" s="37"/>
      <c r="G35" s="37"/>
      <c r="H35" s="37"/>
      <c r="I35" s="37"/>
      <c r="J35" s="38"/>
      <c r="K35" s="9">
        <v>100</v>
      </c>
      <c r="L35" s="9"/>
    </row>
    <row r="36" spans="1:12">
      <c r="A36" s="9">
        <v>1.65</v>
      </c>
      <c r="B36" s="9">
        <v>1.3</v>
      </c>
      <c r="C36" s="9">
        <v>4.6500000000000004</v>
      </c>
      <c r="D36" s="9">
        <v>36.799999999999997</v>
      </c>
      <c r="E36" s="36" t="s">
        <v>39</v>
      </c>
      <c r="F36" s="37"/>
      <c r="G36" s="37"/>
      <c r="H36" s="37"/>
      <c r="I36" s="37"/>
      <c r="J36" s="38"/>
      <c r="K36" s="9">
        <v>50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28" t="s">
        <v>19</v>
      </c>
      <c r="F37" s="28"/>
      <c r="G37" s="28"/>
      <c r="H37" s="28"/>
      <c r="I37" s="28"/>
      <c r="J37" s="28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28" t="s">
        <v>15</v>
      </c>
      <c r="F38" s="28"/>
      <c r="G38" s="28"/>
      <c r="H38" s="28"/>
      <c r="I38" s="28"/>
      <c r="J38" s="28"/>
      <c r="K38" s="9">
        <v>30</v>
      </c>
      <c r="L38" s="9"/>
    </row>
    <row r="39" spans="1:12">
      <c r="A39" s="9">
        <v>5.28</v>
      </c>
      <c r="B39" s="9">
        <v>7</v>
      </c>
      <c r="C39" s="9">
        <v>40.32</v>
      </c>
      <c r="D39" s="9">
        <v>246.2</v>
      </c>
      <c r="E39" s="28" t="s">
        <v>40</v>
      </c>
      <c r="F39" s="28"/>
      <c r="G39" s="28"/>
      <c r="H39" s="28"/>
      <c r="I39" s="28"/>
      <c r="J39" s="28"/>
      <c r="K39" s="9">
        <v>180</v>
      </c>
      <c r="L39" s="9"/>
    </row>
    <row r="40" spans="1:12">
      <c r="A40" s="9">
        <v>0.17</v>
      </c>
      <c r="B40" s="9">
        <v>0.17</v>
      </c>
      <c r="C40" s="9">
        <v>44.1</v>
      </c>
      <c r="D40" s="9">
        <v>178.08</v>
      </c>
      <c r="E40" s="28" t="s">
        <v>41</v>
      </c>
      <c r="F40" s="28"/>
      <c r="G40" s="28"/>
      <c r="H40" s="28"/>
      <c r="I40" s="28"/>
      <c r="J40" s="28"/>
      <c r="K40" s="9">
        <v>200</v>
      </c>
      <c r="L40" s="9"/>
    </row>
    <row r="41" spans="1:12">
      <c r="A41" s="30" t="s">
        <v>53</v>
      </c>
      <c r="B41" s="31"/>
      <c r="C41" s="31"/>
      <c r="D41" s="32"/>
      <c r="E41" s="22"/>
      <c r="F41" s="23"/>
      <c r="G41" s="23"/>
      <c r="H41" s="23"/>
      <c r="I41" s="23"/>
      <c r="J41" s="24"/>
      <c r="K41" s="9"/>
      <c r="L41" s="9"/>
    </row>
    <row r="42" spans="1:12">
      <c r="A42" s="14">
        <v>39.65</v>
      </c>
      <c r="B42" s="14">
        <v>38.090000000000003</v>
      </c>
      <c r="C42" s="14">
        <v>175.35</v>
      </c>
      <c r="D42" s="14">
        <v>1243.23</v>
      </c>
      <c r="E42" s="20"/>
      <c r="F42" s="20"/>
      <c r="G42" s="20"/>
      <c r="H42" s="20"/>
      <c r="I42" s="20"/>
      <c r="J42" s="20"/>
      <c r="K42" s="14">
        <f>SUM(K33:K40)</f>
        <v>960</v>
      </c>
      <c r="L42" s="11"/>
    </row>
    <row r="43" spans="1:12" ht="38.25" customHeight="1">
      <c r="A43" s="9"/>
      <c r="B43" s="9"/>
      <c r="C43" s="9"/>
      <c r="D43" s="9"/>
      <c r="E43" s="39" t="s">
        <v>31</v>
      </c>
      <c r="F43" s="40"/>
      <c r="G43" s="40"/>
      <c r="H43" s="40"/>
      <c r="I43" s="40"/>
      <c r="J43" s="41"/>
      <c r="K43" s="9"/>
      <c r="L43" s="11"/>
    </row>
    <row r="44" spans="1:12">
      <c r="A44" s="9"/>
      <c r="B44" s="9"/>
      <c r="C44" s="9"/>
      <c r="D44" s="9"/>
      <c r="E44" s="28"/>
      <c r="F44" s="28"/>
      <c r="G44" s="28"/>
      <c r="H44" s="28"/>
      <c r="I44" s="28"/>
      <c r="J44" s="28"/>
      <c r="K44" s="9"/>
      <c r="L44" s="9"/>
    </row>
    <row r="45" spans="1:12">
      <c r="A45" s="9">
        <v>1.2</v>
      </c>
      <c r="B45" s="9">
        <v>1.2</v>
      </c>
      <c r="C45" s="9">
        <v>29.4</v>
      </c>
      <c r="D45" s="9">
        <v>141</v>
      </c>
      <c r="E45" s="28" t="s">
        <v>45</v>
      </c>
      <c r="F45" s="28"/>
      <c r="G45" s="28"/>
      <c r="H45" s="28"/>
      <c r="I45" s="28"/>
      <c r="J45" s="28"/>
      <c r="K45" s="9">
        <v>300</v>
      </c>
      <c r="L45" s="9"/>
    </row>
    <row r="46" spans="1:12">
      <c r="A46" s="9">
        <v>1.9</v>
      </c>
      <c r="B46" s="9">
        <v>3.3</v>
      </c>
      <c r="C46" s="9">
        <v>16.7</v>
      </c>
      <c r="D46" s="9">
        <v>105</v>
      </c>
      <c r="E46" s="28" t="s">
        <v>48</v>
      </c>
      <c r="F46" s="28"/>
      <c r="G46" s="28"/>
      <c r="H46" s="28"/>
      <c r="I46" s="28"/>
      <c r="J46" s="28"/>
      <c r="K46" s="9">
        <v>35</v>
      </c>
      <c r="L46" s="9"/>
    </row>
    <row r="47" spans="1:12">
      <c r="A47" s="9">
        <v>14</v>
      </c>
      <c r="B47" s="9">
        <v>9.6</v>
      </c>
      <c r="C47" s="9">
        <v>20.8</v>
      </c>
      <c r="D47" s="9">
        <v>224</v>
      </c>
      <c r="E47" s="28" t="s">
        <v>46</v>
      </c>
      <c r="F47" s="28"/>
      <c r="G47" s="28"/>
      <c r="H47" s="28"/>
      <c r="I47" s="28"/>
      <c r="J47" s="28"/>
      <c r="K47" s="9">
        <v>220</v>
      </c>
      <c r="L47" s="9"/>
    </row>
    <row r="48" spans="1:12">
      <c r="A48" s="30" t="s">
        <v>54</v>
      </c>
      <c r="B48" s="31"/>
      <c r="C48" s="31"/>
      <c r="D48" s="32"/>
      <c r="E48" s="22"/>
      <c r="F48" s="23"/>
      <c r="G48" s="23"/>
      <c r="H48" s="23"/>
      <c r="I48" s="23"/>
      <c r="J48" s="24"/>
      <c r="K48" s="9"/>
      <c r="L48" s="9"/>
    </row>
    <row r="49" spans="1:12" s="12" customFormat="1">
      <c r="A49" s="11">
        <f>ROUND(A44+A45+A46+A47,2)</f>
        <v>17.100000000000001</v>
      </c>
      <c r="B49" s="15">
        <f t="shared" ref="B49:D49" si="1">ROUND(B44+B45+B46+B47,2)</f>
        <v>14.1</v>
      </c>
      <c r="C49" s="15">
        <f t="shared" si="1"/>
        <v>66.900000000000006</v>
      </c>
      <c r="D49" s="15">
        <f t="shared" si="1"/>
        <v>470</v>
      </c>
      <c r="E49" s="42"/>
      <c r="F49" s="43"/>
      <c r="G49" s="43"/>
      <c r="H49" s="43"/>
      <c r="I49" s="43"/>
      <c r="J49" s="44"/>
      <c r="K49" s="11">
        <v>755</v>
      </c>
      <c r="L49" s="13"/>
    </row>
    <row r="50" spans="1:12">
      <c r="G50" s="1" t="s">
        <v>20</v>
      </c>
    </row>
    <row r="51" spans="1:12">
      <c r="G51" s="1" t="s">
        <v>21</v>
      </c>
    </row>
  </sheetData>
  <mergeCells count="46">
    <mergeCell ref="A41:D41"/>
    <mergeCell ref="E41:J41"/>
    <mergeCell ref="A48:D48"/>
    <mergeCell ref="E48:J48"/>
    <mergeCell ref="E34:J34"/>
    <mergeCell ref="E35:J35"/>
    <mergeCell ref="E42:J42"/>
    <mergeCell ref="E38:J38"/>
    <mergeCell ref="E39:J39"/>
    <mergeCell ref="E40:J40"/>
    <mergeCell ref="E43:J43"/>
    <mergeCell ref="E46:J46"/>
    <mergeCell ref="E47:J47"/>
    <mergeCell ref="A9:C9"/>
    <mergeCell ref="E9:J9"/>
    <mergeCell ref="E12:J12"/>
    <mergeCell ref="E13:J13"/>
    <mergeCell ref="E14:J14"/>
    <mergeCell ref="E11:J11"/>
    <mergeCell ref="A19:D19"/>
    <mergeCell ref="E19:J19"/>
    <mergeCell ref="A29:D29"/>
    <mergeCell ref="E29:J29"/>
    <mergeCell ref="E21:J21"/>
    <mergeCell ref="E22:J22"/>
    <mergeCell ref="E23:J23"/>
    <mergeCell ref="E24:J24"/>
    <mergeCell ref="E25:J25"/>
    <mergeCell ref="E26:J26"/>
    <mergeCell ref="E28:J28"/>
    <mergeCell ref="E7:G7"/>
    <mergeCell ref="E17:J17"/>
    <mergeCell ref="E20:J20"/>
    <mergeCell ref="E15:J15"/>
    <mergeCell ref="E16:J16"/>
    <mergeCell ref="E18:J18"/>
    <mergeCell ref="E49:J49"/>
    <mergeCell ref="E44:J44"/>
    <mergeCell ref="E45:J45"/>
    <mergeCell ref="E30:J30"/>
    <mergeCell ref="E27:J27"/>
    <mergeCell ref="E31:J31"/>
    <mergeCell ref="E36:J36"/>
    <mergeCell ref="E37:J37"/>
    <mergeCell ref="E32:J32"/>
    <mergeCell ref="E33:J3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workbookViewId="0">
      <selection activeCell="L38" sqref="L38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1" t="s">
        <v>61</v>
      </c>
      <c r="F7" s="21"/>
      <c r="G7" s="21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5" t="s">
        <v>10</v>
      </c>
      <c r="F9" s="26"/>
      <c r="G9" s="26"/>
      <c r="H9" s="26"/>
      <c r="I9" s="26"/>
      <c r="J9" s="2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2" t="s">
        <v>28</v>
      </c>
      <c r="F11" s="43"/>
      <c r="G11" s="43"/>
      <c r="H11" s="43"/>
      <c r="I11" s="43"/>
      <c r="J11" s="44"/>
      <c r="K11" s="8"/>
      <c r="L11" s="8"/>
    </row>
    <row r="12" spans="1:12" ht="39.75" customHeight="1">
      <c r="A12" s="5"/>
      <c r="B12" s="5"/>
      <c r="C12" s="5"/>
      <c r="D12" s="5"/>
      <c r="E12" s="39" t="s">
        <v>49</v>
      </c>
      <c r="F12" s="40"/>
      <c r="G12" s="40"/>
      <c r="H12" s="40"/>
      <c r="I12" s="40"/>
      <c r="J12" s="41"/>
      <c r="K12" s="9"/>
      <c r="L12" s="11">
        <v>123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28" t="s">
        <v>35</v>
      </c>
      <c r="F13" s="28"/>
      <c r="G13" s="28"/>
      <c r="H13" s="28"/>
      <c r="I13" s="28"/>
      <c r="J13" s="28"/>
      <c r="K13" s="9">
        <v>200</v>
      </c>
      <c r="L13" s="9"/>
    </row>
    <row r="14" spans="1:12">
      <c r="A14" s="9">
        <v>17.3</v>
      </c>
      <c r="B14" s="9">
        <v>14</v>
      </c>
      <c r="C14" s="9">
        <v>4.0999999999999996</v>
      </c>
      <c r="D14" s="9">
        <v>212</v>
      </c>
      <c r="E14" s="28" t="s">
        <v>36</v>
      </c>
      <c r="F14" s="28"/>
      <c r="G14" s="28"/>
      <c r="H14" s="28"/>
      <c r="I14" s="28"/>
      <c r="J14" s="28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8" t="s">
        <v>38</v>
      </c>
      <c r="F15" s="28"/>
      <c r="G15" s="28"/>
      <c r="H15" s="28"/>
      <c r="I15" s="28"/>
      <c r="J15" s="28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8" t="s">
        <v>15</v>
      </c>
      <c r="F16" s="28"/>
      <c r="G16" s="28"/>
      <c r="H16" s="28"/>
      <c r="I16" s="28"/>
      <c r="J16" s="28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28" t="s">
        <v>37</v>
      </c>
      <c r="F17" s="28"/>
      <c r="G17" s="28"/>
      <c r="H17" s="28"/>
      <c r="I17" s="28"/>
      <c r="J17" s="28"/>
      <c r="K17" s="9">
        <v>200</v>
      </c>
      <c r="L17" s="9"/>
    </row>
    <row r="18" spans="1:12">
      <c r="A18" s="9">
        <v>0.8</v>
      </c>
      <c r="B18" s="9">
        <v>0.2</v>
      </c>
      <c r="C18" s="9">
        <v>7.5</v>
      </c>
      <c r="D18" s="9">
        <v>38</v>
      </c>
      <c r="E18" s="28" t="s">
        <v>33</v>
      </c>
      <c r="F18" s="28"/>
      <c r="G18" s="28"/>
      <c r="H18" s="28"/>
      <c r="I18" s="28"/>
      <c r="J18" s="28"/>
      <c r="K18" s="9">
        <v>100</v>
      </c>
      <c r="L18" s="9"/>
    </row>
    <row r="19" spans="1:12">
      <c r="A19" s="30" t="s">
        <v>52</v>
      </c>
      <c r="B19" s="31"/>
      <c r="C19" s="31"/>
      <c r="D19" s="32"/>
      <c r="E19" s="22"/>
      <c r="F19" s="23"/>
      <c r="G19" s="23"/>
      <c r="H19" s="23"/>
      <c r="I19" s="23"/>
      <c r="J19" s="24"/>
      <c r="K19" s="9"/>
      <c r="L19" s="9"/>
    </row>
    <row r="20" spans="1:12" s="12" customFormat="1">
      <c r="A20" s="14">
        <v>31.29</v>
      </c>
      <c r="B20" s="14">
        <v>22.82</v>
      </c>
      <c r="C20" s="14">
        <v>107.45</v>
      </c>
      <c r="D20" s="14">
        <v>764.58</v>
      </c>
      <c r="E20" s="29"/>
      <c r="F20" s="29"/>
      <c r="G20" s="29"/>
      <c r="H20" s="29"/>
      <c r="I20" s="29"/>
      <c r="J20" s="29"/>
      <c r="K20" s="14">
        <v>650</v>
      </c>
      <c r="L20" s="11"/>
    </row>
    <row r="21" spans="1:12" ht="39.75" customHeight="1">
      <c r="A21" s="11"/>
      <c r="B21" s="11"/>
      <c r="C21" s="11"/>
      <c r="D21" s="11"/>
      <c r="E21" s="39" t="s">
        <v>47</v>
      </c>
      <c r="F21" s="40"/>
      <c r="G21" s="40"/>
      <c r="H21" s="40"/>
      <c r="I21" s="40"/>
      <c r="J21" s="41"/>
      <c r="K21" s="11"/>
      <c r="L21" s="13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6" t="s">
        <v>59</v>
      </c>
      <c r="F22" s="37"/>
      <c r="G22" s="37"/>
      <c r="H22" s="37"/>
      <c r="I22" s="37"/>
      <c r="J22" s="38"/>
      <c r="K22" s="9">
        <v>100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36" t="s">
        <v>42</v>
      </c>
      <c r="F23" s="37"/>
      <c r="G23" s="37"/>
      <c r="H23" s="37"/>
      <c r="I23" s="37"/>
      <c r="J23" s="38"/>
      <c r="K23" s="9">
        <v>200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8" t="s">
        <v>19</v>
      </c>
      <c r="F24" s="28"/>
      <c r="G24" s="28"/>
      <c r="H24" s="28"/>
      <c r="I24" s="28"/>
      <c r="J24" s="28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8" t="s">
        <v>15</v>
      </c>
      <c r="F25" s="28"/>
      <c r="G25" s="28"/>
      <c r="H25" s="28"/>
      <c r="I25" s="28"/>
      <c r="J25" s="28"/>
      <c r="K25" s="9">
        <v>30</v>
      </c>
      <c r="L25" s="9"/>
    </row>
    <row r="26" spans="1:12">
      <c r="A26" s="9">
        <v>0.05</v>
      </c>
      <c r="B26" s="9">
        <v>0</v>
      </c>
      <c r="C26" s="9">
        <v>29.4</v>
      </c>
      <c r="D26" s="9">
        <v>117.93</v>
      </c>
      <c r="E26" s="28" t="s">
        <v>43</v>
      </c>
      <c r="F26" s="28"/>
      <c r="G26" s="28"/>
      <c r="H26" s="28"/>
      <c r="I26" s="28"/>
      <c r="J26" s="28"/>
      <c r="K26" s="9">
        <v>200</v>
      </c>
      <c r="L26" s="9"/>
    </row>
    <row r="27" spans="1:12">
      <c r="A27" s="30" t="s">
        <v>55</v>
      </c>
      <c r="B27" s="31"/>
      <c r="C27" s="31"/>
      <c r="D27" s="32"/>
      <c r="E27" s="22"/>
      <c r="F27" s="23"/>
      <c r="G27" s="23"/>
      <c r="H27" s="23"/>
      <c r="I27" s="23"/>
      <c r="J27" s="24"/>
      <c r="K27" s="9"/>
      <c r="L27" s="9"/>
    </row>
    <row r="28" spans="1:12">
      <c r="A28" s="11">
        <f>SUM(A22:A26)</f>
        <v>68.489999999999995</v>
      </c>
      <c r="B28" s="11">
        <f>SUM(B22:B26)</f>
        <v>32.299999999999997</v>
      </c>
      <c r="C28" s="11">
        <f>SUM(C22:C26)</f>
        <v>163.93</v>
      </c>
      <c r="D28" s="11">
        <f>SUM(D22:D26)</f>
        <v>1220.5700000000002</v>
      </c>
      <c r="E28" s="42"/>
      <c r="F28" s="43"/>
      <c r="G28" s="43"/>
      <c r="H28" s="43"/>
      <c r="I28" s="43"/>
      <c r="J28" s="44"/>
      <c r="K28" s="11">
        <f>SUM(K22:K26)</f>
        <v>580</v>
      </c>
      <c r="L28" s="13"/>
    </row>
    <row r="29" spans="1:12">
      <c r="A29" s="11"/>
      <c r="B29" s="11"/>
      <c r="C29" s="11"/>
      <c r="D29" s="11"/>
      <c r="E29" s="42" t="s">
        <v>29</v>
      </c>
      <c r="F29" s="43"/>
      <c r="G29" s="43"/>
      <c r="H29" s="43"/>
      <c r="I29" s="43"/>
      <c r="J29" s="44"/>
      <c r="K29" s="11"/>
      <c r="L29" s="13"/>
    </row>
    <row r="30" spans="1:12" ht="38.25" customHeight="1">
      <c r="A30" s="9"/>
      <c r="B30" s="9"/>
      <c r="C30" s="9"/>
      <c r="D30" s="9"/>
      <c r="E30" s="39" t="s">
        <v>50</v>
      </c>
      <c r="F30" s="40"/>
      <c r="G30" s="40"/>
      <c r="H30" s="40"/>
      <c r="I30" s="40"/>
      <c r="J30" s="41"/>
      <c r="K30" s="9"/>
      <c r="L30" s="11">
        <v>123</v>
      </c>
    </row>
    <row r="31" spans="1:12" ht="18.75" customHeight="1">
      <c r="A31" s="9">
        <v>0.5</v>
      </c>
      <c r="B31" s="9">
        <v>3</v>
      </c>
      <c r="C31" s="9">
        <v>2.1</v>
      </c>
      <c r="D31" s="9">
        <v>37.299999999999997</v>
      </c>
      <c r="E31" s="17" t="s">
        <v>44</v>
      </c>
      <c r="F31" s="18"/>
      <c r="G31" s="18"/>
      <c r="H31" s="18"/>
      <c r="I31" s="18"/>
      <c r="J31" s="19"/>
      <c r="K31" s="9">
        <v>100</v>
      </c>
      <c r="L31" s="9"/>
    </row>
    <row r="32" spans="1:12" ht="42" customHeight="1">
      <c r="A32" s="9">
        <v>3.13</v>
      </c>
      <c r="B32" s="9">
        <v>2.38</v>
      </c>
      <c r="C32" s="9">
        <v>26.28</v>
      </c>
      <c r="D32" s="9">
        <v>138.94999999999999</v>
      </c>
      <c r="E32" s="33" t="s">
        <v>58</v>
      </c>
      <c r="F32" s="34"/>
      <c r="G32" s="34"/>
      <c r="H32" s="34"/>
      <c r="I32" s="34"/>
      <c r="J32" s="35"/>
      <c r="K32" s="9">
        <v>250</v>
      </c>
      <c r="L32" s="9"/>
    </row>
    <row r="33" spans="1:12">
      <c r="A33" s="9">
        <v>23</v>
      </c>
      <c r="B33" s="9">
        <v>23.34</v>
      </c>
      <c r="C33" s="9">
        <v>21.84</v>
      </c>
      <c r="D33" s="9">
        <v>429</v>
      </c>
      <c r="E33" s="36" t="s">
        <v>51</v>
      </c>
      <c r="F33" s="37"/>
      <c r="G33" s="37"/>
      <c r="H33" s="37"/>
      <c r="I33" s="37"/>
      <c r="J33" s="38"/>
      <c r="K33" s="9">
        <v>100</v>
      </c>
      <c r="L33" s="9"/>
    </row>
    <row r="34" spans="1:12">
      <c r="A34" s="9">
        <v>1.65</v>
      </c>
      <c r="B34" s="9">
        <v>1.3</v>
      </c>
      <c r="C34" s="9">
        <v>4.6500000000000004</v>
      </c>
      <c r="D34" s="9">
        <v>36.799999999999997</v>
      </c>
      <c r="E34" s="36" t="s">
        <v>39</v>
      </c>
      <c r="F34" s="37"/>
      <c r="G34" s="37"/>
      <c r="H34" s="37"/>
      <c r="I34" s="37"/>
      <c r="J34" s="38"/>
      <c r="K34" s="9">
        <v>50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28" t="s">
        <v>19</v>
      </c>
      <c r="F35" s="28"/>
      <c r="G35" s="28"/>
      <c r="H35" s="28"/>
      <c r="I35" s="28"/>
      <c r="J35" s="28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28" t="s">
        <v>15</v>
      </c>
      <c r="F36" s="28"/>
      <c r="G36" s="28"/>
      <c r="H36" s="28"/>
      <c r="I36" s="28"/>
      <c r="J36" s="28"/>
      <c r="K36" s="9">
        <v>30</v>
      </c>
      <c r="L36" s="9"/>
    </row>
    <row r="37" spans="1:12">
      <c r="A37" s="9">
        <v>5.28</v>
      </c>
      <c r="B37" s="9">
        <v>7</v>
      </c>
      <c r="C37" s="9">
        <v>40.32</v>
      </c>
      <c r="D37" s="9">
        <v>246.2</v>
      </c>
      <c r="E37" s="28" t="s">
        <v>40</v>
      </c>
      <c r="F37" s="28"/>
      <c r="G37" s="28"/>
      <c r="H37" s="28"/>
      <c r="I37" s="28"/>
      <c r="J37" s="28"/>
      <c r="K37" s="9">
        <v>180</v>
      </c>
      <c r="L37" s="9"/>
    </row>
    <row r="38" spans="1:12">
      <c r="A38" s="9">
        <v>0.17</v>
      </c>
      <c r="B38" s="9">
        <v>0.17</v>
      </c>
      <c r="C38" s="9">
        <v>44.1</v>
      </c>
      <c r="D38" s="9">
        <v>178.08</v>
      </c>
      <c r="E38" s="28" t="s">
        <v>41</v>
      </c>
      <c r="F38" s="28"/>
      <c r="G38" s="28"/>
      <c r="H38" s="28"/>
      <c r="I38" s="28"/>
      <c r="J38" s="28"/>
      <c r="K38" s="9">
        <v>200</v>
      </c>
      <c r="L38" s="9"/>
    </row>
    <row r="39" spans="1:12">
      <c r="A39" s="30" t="s">
        <v>53</v>
      </c>
      <c r="B39" s="31"/>
      <c r="C39" s="31"/>
      <c r="D39" s="32"/>
      <c r="E39" s="22"/>
      <c r="F39" s="23"/>
      <c r="G39" s="23"/>
      <c r="H39" s="23"/>
      <c r="I39" s="23"/>
      <c r="J39" s="24"/>
      <c r="K39" s="9"/>
      <c r="L39" s="9"/>
    </row>
    <row r="40" spans="1:12">
      <c r="A40" s="14">
        <v>42.33</v>
      </c>
      <c r="B40" s="14">
        <v>39.799999999999997</v>
      </c>
      <c r="C40" s="14">
        <v>177.24</v>
      </c>
      <c r="D40" s="14">
        <v>1281.94</v>
      </c>
      <c r="E40" s="20"/>
      <c r="F40" s="20"/>
      <c r="G40" s="20"/>
      <c r="H40" s="20"/>
      <c r="I40" s="20"/>
      <c r="J40" s="20"/>
      <c r="K40" s="14">
        <f>SUM(K31:K38)</f>
        <v>960</v>
      </c>
      <c r="L40" s="11"/>
    </row>
    <row r="41" spans="1:12" ht="38.25" customHeight="1">
      <c r="A41" s="9"/>
      <c r="B41" s="9"/>
      <c r="C41" s="9"/>
      <c r="D41" s="9"/>
      <c r="E41" s="39" t="s">
        <v>56</v>
      </c>
      <c r="F41" s="40"/>
      <c r="G41" s="40"/>
      <c r="H41" s="40"/>
      <c r="I41" s="40"/>
      <c r="J41" s="41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28" t="s">
        <v>60</v>
      </c>
      <c r="F42" s="28"/>
      <c r="G42" s="28"/>
      <c r="H42" s="28"/>
      <c r="I42" s="28"/>
      <c r="J42" s="28"/>
      <c r="K42" s="9">
        <v>200</v>
      </c>
      <c r="L42" s="9"/>
    </row>
    <row r="43" spans="1:12">
      <c r="A43" s="9">
        <v>1.9</v>
      </c>
      <c r="B43" s="9">
        <v>3.3</v>
      </c>
      <c r="C43" s="9">
        <v>16.7</v>
      </c>
      <c r="D43" s="9">
        <v>105</v>
      </c>
      <c r="E43" s="28" t="s">
        <v>48</v>
      </c>
      <c r="F43" s="28"/>
      <c r="G43" s="28"/>
      <c r="H43" s="28"/>
      <c r="I43" s="28"/>
      <c r="J43" s="28"/>
      <c r="K43" s="9">
        <v>35</v>
      </c>
      <c r="L43" s="9"/>
    </row>
    <row r="44" spans="1:12">
      <c r="A44" s="9">
        <v>1.2</v>
      </c>
      <c r="B44" s="9">
        <v>1.2</v>
      </c>
      <c r="C44" s="9">
        <v>29.4</v>
      </c>
      <c r="D44" s="9">
        <v>141</v>
      </c>
      <c r="E44" s="28" t="s">
        <v>45</v>
      </c>
      <c r="F44" s="28"/>
      <c r="G44" s="28"/>
      <c r="H44" s="28"/>
      <c r="I44" s="28"/>
      <c r="J44" s="28"/>
      <c r="K44" s="9">
        <v>300</v>
      </c>
      <c r="L44" s="9"/>
    </row>
    <row r="45" spans="1:12">
      <c r="A45" s="30" t="s">
        <v>54</v>
      </c>
      <c r="B45" s="31"/>
      <c r="C45" s="31"/>
      <c r="D45" s="32"/>
      <c r="E45" s="22"/>
      <c r="F45" s="23"/>
      <c r="G45" s="23"/>
      <c r="H45" s="23"/>
      <c r="I45" s="23"/>
      <c r="J45" s="24"/>
      <c r="K45" s="9"/>
      <c r="L45" s="9"/>
    </row>
    <row r="46" spans="1:12" s="12" customFormat="1">
      <c r="A46" s="11">
        <f>SUM(A42:A44)</f>
        <v>4.0999999999999996</v>
      </c>
      <c r="B46" s="11">
        <f>SUM(B42:B44)</f>
        <v>4.5</v>
      </c>
      <c r="C46" s="11">
        <f>SUM(C42:C44)</f>
        <v>71.5</v>
      </c>
      <c r="D46" s="11">
        <f>SUM(D42:D44)</f>
        <v>356</v>
      </c>
      <c r="E46" s="42"/>
      <c r="F46" s="43"/>
      <c r="G46" s="43"/>
      <c r="H46" s="43"/>
      <c r="I46" s="43"/>
      <c r="J46" s="44"/>
      <c r="K46" s="11">
        <f>SUM(K42:K44)</f>
        <v>535</v>
      </c>
      <c r="L46" s="13"/>
    </row>
    <row r="47" spans="1:12">
      <c r="G47" s="1" t="s">
        <v>20</v>
      </c>
    </row>
    <row r="48" spans="1:12">
      <c r="G48" s="1" t="s">
        <v>21</v>
      </c>
    </row>
  </sheetData>
  <mergeCells count="43">
    <mergeCell ref="E42:J42"/>
    <mergeCell ref="E44:J44"/>
    <mergeCell ref="A45:D45"/>
    <mergeCell ref="E45:J45"/>
    <mergeCell ref="E46:J46"/>
    <mergeCell ref="E43:J43"/>
    <mergeCell ref="E34:J34"/>
    <mergeCell ref="E35:J35"/>
    <mergeCell ref="E32:J32"/>
    <mergeCell ref="E29:J29"/>
    <mergeCell ref="E30:J30"/>
    <mergeCell ref="E33:J33"/>
    <mergeCell ref="E31:J31"/>
    <mergeCell ref="A39:D39"/>
    <mergeCell ref="E40:J40"/>
    <mergeCell ref="E41:J41"/>
    <mergeCell ref="E39:J39"/>
    <mergeCell ref="E36:J36"/>
    <mergeCell ref="E37:J37"/>
    <mergeCell ref="E38:J38"/>
    <mergeCell ref="E21:J21"/>
    <mergeCell ref="A27:D27"/>
    <mergeCell ref="E27:J27"/>
    <mergeCell ref="E22:J22"/>
    <mergeCell ref="E23:J23"/>
    <mergeCell ref="E24:J24"/>
    <mergeCell ref="E25:J25"/>
    <mergeCell ref="E28:J28"/>
    <mergeCell ref="E26:J2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8:J18"/>
    <mergeCell ref="E17:J17"/>
    <mergeCell ref="E19:J19"/>
    <mergeCell ref="E20:J20"/>
    <mergeCell ref="A19:D1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2021-10-12T02:37:41Z</dcterms:modified>
</cp:coreProperties>
</file>